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codeName="Questa_cartella_di_lavoro" defaultThemeVersion="124226"/>
  <bookViews>
    <workbookView xWindow="0" yWindow="0" windowWidth="28800" windowHeight="11460" tabRatio="558" activeTab="2"/>
  </bookViews>
  <sheets>
    <sheet name="0. Questionario DPIA" sheetId="25" r:id="rId1"/>
    <sheet name="1. Stima rischio potenziale" sheetId="22" r:id="rId2"/>
    <sheet name="2. Stima rischio residuo" sheetId="2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ASX1000" localSheetId="1">#REF!</definedName>
    <definedName name="__ASX1000" localSheetId="2">#REF!</definedName>
    <definedName name="__ASX1000">#REF!</definedName>
    <definedName name="__ASX200" localSheetId="1">#REF!</definedName>
    <definedName name="__ASX200" localSheetId="2">#REF!</definedName>
    <definedName name="__ASX200">#REF!</definedName>
    <definedName name="__ASX4000" localSheetId="1">#REF!</definedName>
    <definedName name="__ASX4000" localSheetId="2">#REF!</definedName>
    <definedName name="__ASX4000">#REF!</definedName>
    <definedName name="__b000100010" localSheetId="1">#REF!</definedName>
    <definedName name="__b000100010" localSheetId="2">#REF!</definedName>
    <definedName name="__b000100010">#REF!</definedName>
    <definedName name="__B000100020" localSheetId="1">#REF!</definedName>
    <definedName name="__B000100020" localSheetId="2">#REF!</definedName>
    <definedName name="__B000100020">#REF!</definedName>
    <definedName name="__B000100030" localSheetId="1">#REF!</definedName>
    <definedName name="__B000100030" localSheetId="2">#REF!</definedName>
    <definedName name="__B000100030">#REF!</definedName>
    <definedName name="__B000100035" localSheetId="1">#REF!</definedName>
    <definedName name="__B000100035" localSheetId="2">#REF!</definedName>
    <definedName name="__B000100035">#REF!</definedName>
    <definedName name="__B000100040" localSheetId="1">#REF!</definedName>
    <definedName name="__B000100040" localSheetId="2">#REF!</definedName>
    <definedName name="__B000100040">#REF!</definedName>
    <definedName name="__B000100050" localSheetId="1">#REF!</definedName>
    <definedName name="__B000100050" localSheetId="2">#REF!</definedName>
    <definedName name="__B000100050">#REF!</definedName>
    <definedName name="__B000100051" localSheetId="1">#REF!</definedName>
    <definedName name="__B000100051" localSheetId="2">#REF!</definedName>
    <definedName name="__B000100051">#REF!</definedName>
    <definedName name="__B000100052" localSheetId="1">#REF!</definedName>
    <definedName name="__B000100052" localSheetId="2">#REF!</definedName>
    <definedName name="__B000100052">#REF!</definedName>
    <definedName name="__B000100053" localSheetId="1">#REF!</definedName>
    <definedName name="__B000100053" localSheetId="2">#REF!</definedName>
    <definedName name="__B000100053">#REF!</definedName>
    <definedName name="__B000100054" localSheetId="1">#REF!</definedName>
    <definedName name="__B000100054" localSheetId="2">#REF!</definedName>
    <definedName name="__B000100054">#REF!</definedName>
    <definedName name="__B000100055" localSheetId="1">#REF!</definedName>
    <definedName name="__B000100055" localSheetId="2">#REF!</definedName>
    <definedName name="__B000100055">#REF!</definedName>
    <definedName name="__B000100056" localSheetId="1">#REF!</definedName>
    <definedName name="__B000100056" localSheetId="2">#REF!</definedName>
    <definedName name="__B000100056">#REF!</definedName>
    <definedName name="__B000100060" localSheetId="1">#REF!</definedName>
    <definedName name="__B000100060" localSheetId="2">#REF!</definedName>
    <definedName name="__B000100060">#REF!</definedName>
    <definedName name="__B000100070" localSheetId="1">#REF!</definedName>
    <definedName name="__B000100070" localSheetId="2">#REF!</definedName>
    <definedName name="__B000100070">#REF!</definedName>
    <definedName name="__B000100080" localSheetId="1">#REF!</definedName>
    <definedName name="__B000100080" localSheetId="2">#REF!</definedName>
    <definedName name="__B000100080">#REF!</definedName>
    <definedName name="__B000100090" localSheetId="1">#REF!</definedName>
    <definedName name="__B000100090" localSheetId="2">#REF!</definedName>
    <definedName name="__B000100090">#REF!</definedName>
    <definedName name="__B000100100" localSheetId="1">#REF!</definedName>
    <definedName name="__B000100100" localSheetId="2">#REF!</definedName>
    <definedName name="__B000100100">#REF!</definedName>
    <definedName name="__B000100110" localSheetId="1">#REF!</definedName>
    <definedName name="__B000100110" localSheetId="2">#REF!</definedName>
    <definedName name="__B000100110">#REF!</definedName>
    <definedName name="__B000100115" localSheetId="1">#REF!</definedName>
    <definedName name="__B000100115" localSheetId="2">#REF!</definedName>
    <definedName name="__B000100115">#REF!</definedName>
    <definedName name="__B000100120" localSheetId="1">#REF!</definedName>
    <definedName name="__B000100120" localSheetId="2">#REF!</definedName>
    <definedName name="__B000100120">#REF!</definedName>
    <definedName name="__B000100130" localSheetId="1">#REF!</definedName>
    <definedName name="__B000100130" localSheetId="2">#REF!</definedName>
    <definedName name="__B000100130">#REF!</definedName>
    <definedName name="__B000100140" localSheetId="1">#REF!</definedName>
    <definedName name="__B000100140" localSheetId="2">#REF!</definedName>
    <definedName name="__B000100140">#REF!</definedName>
    <definedName name="__B000100145" localSheetId="1">#REF!</definedName>
    <definedName name="__B000100145" localSheetId="2">#REF!</definedName>
    <definedName name="__B000100145">#REF!</definedName>
    <definedName name="__B000100150" localSheetId="1">#REF!</definedName>
    <definedName name="__B000100150" localSheetId="2">#REF!</definedName>
    <definedName name="__B000100150">#REF!</definedName>
    <definedName name="__B000201010" localSheetId="1">#REF!</definedName>
    <definedName name="__B000201010" localSheetId="2">#REF!</definedName>
    <definedName name="__B000201010">#REF!</definedName>
    <definedName name="__B000201015" localSheetId="1">#REF!</definedName>
    <definedName name="__B000201015" localSheetId="2">#REF!</definedName>
    <definedName name="__B000201015">#REF!</definedName>
    <definedName name="__B000201020" localSheetId="1">#REF!</definedName>
    <definedName name="__B000201020" localSheetId="2">#REF!</definedName>
    <definedName name="__B000201020">#REF!</definedName>
    <definedName name="__B000201025" localSheetId="1">#REF!</definedName>
    <definedName name="__B000201025" localSheetId="2">#REF!</definedName>
    <definedName name="__B000201025">#REF!</definedName>
    <definedName name="__B000201030" localSheetId="1">#REF!</definedName>
    <definedName name="__B000201030" localSheetId="2">#REF!</definedName>
    <definedName name="__B000201030">#REF!</definedName>
    <definedName name="__B000201032" localSheetId="1">#REF!</definedName>
    <definedName name="__B000201032" localSheetId="2">#REF!</definedName>
    <definedName name="__B000201032">#REF!</definedName>
    <definedName name="__B000201034" localSheetId="1">#REF!</definedName>
    <definedName name="__B000201034" localSheetId="2">#REF!</definedName>
    <definedName name="__B000201034">#REF!</definedName>
    <definedName name="__B000201040" localSheetId="1">#REF!</definedName>
    <definedName name="__B000201040" localSheetId="2">#REF!</definedName>
    <definedName name="__B000201040">#REF!</definedName>
    <definedName name="__B000201050" localSheetId="1">#REF!</definedName>
    <definedName name="__B000201050" localSheetId="2">#REF!</definedName>
    <definedName name="__B000201050">#REF!</definedName>
    <definedName name="__B000201060" localSheetId="1">#REF!</definedName>
    <definedName name="__B000201060" localSheetId="2">#REF!</definedName>
    <definedName name="__B000201060">#REF!</definedName>
    <definedName name="__B000201065" localSheetId="1">#REF!</definedName>
    <definedName name="__B000201065" localSheetId="2">#REF!</definedName>
    <definedName name="__B000201065">#REF!</definedName>
    <definedName name="__B000201070" localSheetId="1">#REF!</definedName>
    <definedName name="__B000201070" localSheetId="2">#REF!</definedName>
    <definedName name="__B000201070">#REF!</definedName>
    <definedName name="__B000201080" localSheetId="1">#REF!</definedName>
    <definedName name="__B000201080" localSheetId="2">#REF!</definedName>
    <definedName name="__B000201080">#REF!</definedName>
    <definedName name="__b000201082" localSheetId="1">#REF!</definedName>
    <definedName name="__b000201082" localSheetId="2">#REF!</definedName>
    <definedName name="__b000201082">#REF!</definedName>
    <definedName name="__B000201084" localSheetId="1">#REF!</definedName>
    <definedName name="__B000201084" localSheetId="2">#REF!</definedName>
    <definedName name="__B000201084">#REF!</definedName>
    <definedName name="__B000201090" localSheetId="1">#REF!</definedName>
    <definedName name="__B000201090" localSheetId="2">#REF!</definedName>
    <definedName name="__B000201090">#REF!</definedName>
    <definedName name="__B000201100" localSheetId="1">#REF!</definedName>
    <definedName name="__B000201100" localSheetId="2">#REF!</definedName>
    <definedName name="__B000201100">#REF!</definedName>
    <definedName name="__B000201110" localSheetId="1">#REF!</definedName>
    <definedName name="__B000201110" localSheetId="2">#REF!</definedName>
    <definedName name="__B000201110">#REF!</definedName>
    <definedName name="__B000201120" localSheetId="1">#REF!</definedName>
    <definedName name="__B000201120" localSheetId="2">#REF!</definedName>
    <definedName name="__B000201120">#REF!</definedName>
    <definedName name="__B000201130" localSheetId="1">#REF!</definedName>
    <definedName name="__B000201130" localSheetId="2">#REF!</definedName>
    <definedName name="__B000201130">#REF!</definedName>
    <definedName name="__B000201140" localSheetId="1">#REF!</definedName>
    <definedName name="__B000201140" localSheetId="2">#REF!</definedName>
    <definedName name="__B000201140">#REF!</definedName>
    <definedName name="__B000201142" localSheetId="1">#REF!</definedName>
    <definedName name="__B000201142" localSheetId="2">#REF!</definedName>
    <definedName name="__B000201142">#REF!</definedName>
    <definedName name="__B000201144" localSheetId="1">#REF!</definedName>
    <definedName name="__B000201144" localSheetId="2">#REF!</definedName>
    <definedName name="__B000201144">#REF!</definedName>
    <definedName name="__B000201146" localSheetId="1">#REF!</definedName>
    <definedName name="__B000201146" localSheetId="2">#REF!</definedName>
    <definedName name="__B000201146">#REF!</definedName>
    <definedName name="__B000201150" localSheetId="1">#REF!</definedName>
    <definedName name="__B000201150" localSheetId="2">#REF!</definedName>
    <definedName name="__B000201150">#REF!</definedName>
    <definedName name="__B000201160" localSheetId="1">#REF!</definedName>
    <definedName name="__B000201160" localSheetId="2">#REF!</definedName>
    <definedName name="__B000201160">#REF!</definedName>
    <definedName name="__B000201170" localSheetId="1">#REF!</definedName>
    <definedName name="__B000201170" localSheetId="2">#REF!</definedName>
    <definedName name="__B000201170">#REF!</definedName>
    <definedName name="__B000302010" localSheetId="1">#REF!</definedName>
    <definedName name="__B000302010" localSheetId="2">#REF!</definedName>
    <definedName name="__B000302010">#REF!</definedName>
    <definedName name="__B000302015" localSheetId="1">#REF!</definedName>
    <definedName name="__B000302015" localSheetId="2">#REF!</definedName>
    <definedName name="__B000302015">#REF!</definedName>
    <definedName name="__B000302017" localSheetId="1">#REF!</definedName>
    <definedName name="__B000302017" localSheetId="2">#REF!</definedName>
    <definedName name="__B000302017">#REF!</definedName>
    <definedName name="__B000302020" localSheetId="1">#REF!</definedName>
    <definedName name="__B000302020" localSheetId="2">#REF!</definedName>
    <definedName name="__B000302020">#REF!</definedName>
    <definedName name="__B000302025" localSheetId="1">#REF!</definedName>
    <definedName name="__B000302025" localSheetId="2">#REF!</definedName>
    <definedName name="__B000302025">#REF!</definedName>
    <definedName name="__B000403010" localSheetId="1">#REF!</definedName>
    <definedName name="__B000403010" localSheetId="2">#REF!</definedName>
    <definedName name="__B000403010">#REF!</definedName>
    <definedName name="__B000403012" localSheetId="1">#REF!</definedName>
    <definedName name="__B000403012" localSheetId="2">#REF!</definedName>
    <definedName name="__B000403012">#REF!</definedName>
    <definedName name="__B000403014" localSheetId="1">#REF!</definedName>
    <definedName name="__B000403014" localSheetId="2">#REF!</definedName>
    <definedName name="__B000403014">#REF!</definedName>
    <definedName name="__B000403020" localSheetId="1">#REF!</definedName>
    <definedName name="__B000403020" localSheetId="2">#REF!</definedName>
    <definedName name="__B000403020">#REF!</definedName>
    <definedName name="__B000403022" localSheetId="1">#REF!</definedName>
    <definedName name="__B000403022" localSheetId="2">#REF!</definedName>
    <definedName name="__B000403022">#REF!</definedName>
    <definedName name="__B000403024" localSheetId="1">#REF!</definedName>
    <definedName name="__B000403024" localSheetId="2">#REF!</definedName>
    <definedName name="__B000403024">#REF!</definedName>
    <definedName name="__B000403030" localSheetId="1">#REF!</definedName>
    <definedName name="__B000403030" localSheetId="2">#REF!</definedName>
    <definedName name="__B000403030">#REF!</definedName>
    <definedName name="__B000403032" localSheetId="1">#REF!</definedName>
    <definedName name="__B000403032" localSheetId="2">#REF!</definedName>
    <definedName name="__B000403032">#REF!</definedName>
    <definedName name="__B000403034" localSheetId="1">#REF!</definedName>
    <definedName name="__B000403034" localSheetId="2">#REF!</definedName>
    <definedName name="__B000403034">#REF!</definedName>
    <definedName name="__B000403040" localSheetId="1">#REF!</definedName>
    <definedName name="__B000403040" localSheetId="2">#REF!</definedName>
    <definedName name="__B000403040">#REF!</definedName>
    <definedName name="__B000403050" localSheetId="1">#REF!</definedName>
    <definedName name="__B000403050" localSheetId="2">#REF!</definedName>
    <definedName name="__B000403050">#REF!</definedName>
    <definedName name="__B000403060" localSheetId="1">#REF!</definedName>
    <definedName name="__B000403060" localSheetId="2">#REF!</definedName>
    <definedName name="__B000403060">#REF!</definedName>
    <definedName name="__B000403070" localSheetId="1">#REF!</definedName>
    <definedName name="__B000403070" localSheetId="2">#REF!</definedName>
    <definedName name="__B000403070">#REF!</definedName>
    <definedName name="__B000403079" localSheetId="1">#REF!</definedName>
    <definedName name="__B000403079" localSheetId="2">#REF!</definedName>
    <definedName name="__B000403079">#REF!</definedName>
    <definedName name="__B000403080" localSheetId="1">#REF!</definedName>
    <definedName name="__B000403080" localSheetId="2">#REF!</definedName>
    <definedName name="__B000403080">#REF!</definedName>
    <definedName name="__B000403081" localSheetId="1">#REF!</definedName>
    <definedName name="__B000403081" localSheetId="2">#REF!</definedName>
    <definedName name="__B000403081">#REF!</definedName>
    <definedName name="__B000403082" localSheetId="1">#REF!</definedName>
    <definedName name="__B000403082" localSheetId="2">#REF!</definedName>
    <definedName name="__B000403082">#REF!</definedName>
    <definedName name="__B000403083" localSheetId="1">#REF!</definedName>
    <definedName name="__B000403083" localSheetId="2">#REF!</definedName>
    <definedName name="__B000403083">#REF!</definedName>
    <definedName name="__B000403084" localSheetId="1">#REF!</definedName>
    <definedName name="__B000403084" localSheetId="2">#REF!</definedName>
    <definedName name="__B000403084">#REF!</definedName>
    <definedName name="__B000403085" localSheetId="1">#REF!</definedName>
    <definedName name="__B000403085" localSheetId="2">#REF!</definedName>
    <definedName name="__B000403085">#REF!</definedName>
    <definedName name="__B000403090" localSheetId="1">#REF!</definedName>
    <definedName name="__B000403090" localSheetId="2">#REF!</definedName>
    <definedName name="__B000403090">#REF!</definedName>
    <definedName name="__B000403100" localSheetId="1">#REF!</definedName>
    <definedName name="__B000403100" localSheetId="2">#REF!</definedName>
    <definedName name="__B000403100">#REF!</definedName>
    <definedName name="__B000403110" localSheetId="1">#REF!</definedName>
    <definedName name="__B000403110" localSheetId="2">#REF!</definedName>
    <definedName name="__B000403110">#REF!</definedName>
    <definedName name="__B000403120" localSheetId="1">#REF!</definedName>
    <definedName name="__B000403120" localSheetId="2">#REF!</definedName>
    <definedName name="__B000403120">#REF!</definedName>
    <definedName name="__B000403130" localSheetId="1">#REF!</definedName>
    <definedName name="__B000403130" localSheetId="2">#REF!</definedName>
    <definedName name="__B000403130">#REF!</definedName>
    <definedName name="__B000403140" localSheetId="1">#REF!</definedName>
    <definedName name="__B000403140" localSheetId="2">#REF!</definedName>
    <definedName name="__B000403140">#REF!</definedName>
    <definedName name="__B000403150" localSheetId="1">#REF!</definedName>
    <definedName name="__B000403150" localSheetId="2">#REF!</definedName>
    <definedName name="__B000403150">#REF!</definedName>
    <definedName name="__B000403160" localSheetId="1">#REF!</definedName>
    <definedName name="__B000403160" localSheetId="2">#REF!</definedName>
    <definedName name="__B000403160">#REF!</definedName>
    <definedName name="__B000403180" localSheetId="1">#REF!</definedName>
    <definedName name="__B000403180" localSheetId="2">#REF!</definedName>
    <definedName name="__B000403180">#REF!</definedName>
    <definedName name="__B000403190" localSheetId="1">#REF!</definedName>
    <definedName name="__B000403190" localSheetId="2">#REF!</definedName>
    <definedName name="__B000403190">#REF!</definedName>
    <definedName name="__B000403210" localSheetId="1">#REF!</definedName>
    <definedName name="__B000403210" localSheetId="2">#REF!</definedName>
    <definedName name="__B000403210">#REF!</definedName>
    <definedName name="__B000403220" localSheetId="1">#REF!</definedName>
    <definedName name="__B000403220" localSheetId="2">#REF!</definedName>
    <definedName name="__B000403220">#REF!</definedName>
    <definedName name="__B000506060" localSheetId="1">#REF!</definedName>
    <definedName name="__B000506060" localSheetId="2">#REF!</definedName>
    <definedName name="__B000506060">#REF!</definedName>
    <definedName name="__B000506070" localSheetId="1">#REF!</definedName>
    <definedName name="__B000506070" localSheetId="2">#REF!</definedName>
    <definedName name="__B000506070">#REF!</definedName>
    <definedName name="__B000506071" localSheetId="1">#REF!</definedName>
    <definedName name="__B000506071" localSheetId="2">#REF!</definedName>
    <definedName name="__B000506071">#REF!</definedName>
    <definedName name="__B000506072" localSheetId="1">#REF!</definedName>
    <definedName name="__B000506072" localSheetId="2">#REF!</definedName>
    <definedName name="__B000506072">#REF!</definedName>
    <definedName name="__B000506075" localSheetId="1">#REF!</definedName>
    <definedName name="__B000506075" localSheetId="2">#REF!</definedName>
    <definedName name="__B000506075">#REF!</definedName>
    <definedName name="__B000506076" localSheetId="1">#REF!</definedName>
    <definedName name="__B000506076" localSheetId="2">#REF!</definedName>
    <definedName name="__B000506076">#REF!</definedName>
    <definedName name="__B000506077" localSheetId="1">#REF!</definedName>
    <definedName name="__B000506077" localSheetId="2">#REF!</definedName>
    <definedName name="__B000506077">#REF!</definedName>
    <definedName name="__B000506080" localSheetId="1">#REF!</definedName>
    <definedName name="__B000506080" localSheetId="2">#REF!</definedName>
    <definedName name="__B000506080">#REF!</definedName>
    <definedName name="__B000506081" localSheetId="1">#REF!</definedName>
    <definedName name="__B000506081" localSheetId="2">#REF!</definedName>
    <definedName name="__B000506081">#REF!</definedName>
    <definedName name="__B000506082" localSheetId="1">#REF!</definedName>
    <definedName name="__B000506082" localSheetId="2">#REF!</definedName>
    <definedName name="__B000506082">#REF!</definedName>
    <definedName name="__B000506085" localSheetId="1">#REF!</definedName>
    <definedName name="__B000506085" localSheetId="2">#REF!</definedName>
    <definedName name="__B000506085">#REF!</definedName>
    <definedName name="__B000506086" localSheetId="1">#REF!</definedName>
    <definedName name="__B000506086" localSheetId="2">#REF!</definedName>
    <definedName name="__B000506086">#REF!</definedName>
    <definedName name="__B000506087" localSheetId="1">#REF!</definedName>
    <definedName name="__B000506087" localSheetId="2">#REF!</definedName>
    <definedName name="__B000506087">#REF!</definedName>
    <definedName name="__B001000005" localSheetId="1">#REF!</definedName>
    <definedName name="__B001000005" localSheetId="2">#REF!</definedName>
    <definedName name="__B001000005">#REF!</definedName>
    <definedName name="__B001000010" localSheetId="1">#REF!</definedName>
    <definedName name="__B001000010" localSheetId="2">#REF!</definedName>
    <definedName name="__B001000010">#REF!</definedName>
    <definedName name="__B001000012" localSheetId="1">#REF!</definedName>
    <definedName name="__B001000012" localSheetId="2">#REF!</definedName>
    <definedName name="__B001000012">#REF!</definedName>
    <definedName name="__B001000015" localSheetId="1">#REF!</definedName>
    <definedName name="__B001000015" localSheetId="2">#REF!</definedName>
    <definedName name="__B001000015">#REF!</definedName>
    <definedName name="__B001000020" localSheetId="1">#REF!</definedName>
    <definedName name="__B001000020" localSheetId="2">#REF!</definedName>
    <definedName name="__B001000020">#REF!</definedName>
    <definedName name="__B001000100" localSheetId="1">#REF!</definedName>
    <definedName name="__B001000100" localSheetId="2">#REF!</definedName>
    <definedName name="__B001000100">#REF!</definedName>
    <definedName name="__B001000105" localSheetId="1">#REF!</definedName>
    <definedName name="__B001000105" localSheetId="2">#REF!</definedName>
    <definedName name="__B001000105">#REF!</definedName>
    <definedName name="__B001000110" localSheetId="1">#REF!</definedName>
    <definedName name="__B001000110" localSheetId="2">#REF!</definedName>
    <definedName name="__B001000110">#REF!</definedName>
    <definedName name="__B001000205" localSheetId="1">#REF!</definedName>
    <definedName name="__B001000205" localSheetId="2">#REF!</definedName>
    <definedName name="__B001000205">#REF!</definedName>
    <definedName name="__B001000210" localSheetId="1">#REF!</definedName>
    <definedName name="__B001000210" localSheetId="2">#REF!</definedName>
    <definedName name="__B001000210">#REF!</definedName>
    <definedName name="__B001000215" localSheetId="1">#REF!</definedName>
    <definedName name="__B001000215" localSheetId="2">#REF!</definedName>
    <definedName name="__B001000215">#REF!</definedName>
    <definedName name="__B001000220" localSheetId="1">#REF!</definedName>
    <definedName name="__B001000220" localSheetId="2">#REF!</definedName>
    <definedName name="__B001000220">#REF!</definedName>
    <definedName name="__B001000225" localSheetId="1">#REF!</definedName>
    <definedName name="__B001000225" localSheetId="2">#REF!</definedName>
    <definedName name="__B001000225">#REF!</definedName>
    <definedName name="__B001000300" localSheetId="1">#REF!</definedName>
    <definedName name="__B001000300" localSheetId="2">#REF!</definedName>
    <definedName name="__B001000300">#REF!</definedName>
    <definedName name="__B001000305" localSheetId="1">#REF!</definedName>
    <definedName name="__B001000305" localSheetId="2">#REF!</definedName>
    <definedName name="__B001000305">#REF!</definedName>
    <definedName name="__B001000310" localSheetId="1">#REF!</definedName>
    <definedName name="__B001000310" localSheetId="2">#REF!</definedName>
    <definedName name="__B001000310">#REF!</definedName>
    <definedName name="__B001000315" localSheetId="1">#REF!</definedName>
    <definedName name="__B001000315" localSheetId="2">#REF!</definedName>
    <definedName name="__B001000315">#REF!</definedName>
    <definedName name="__B001000316" localSheetId="1">#REF!</definedName>
    <definedName name="__B001000316" localSheetId="2">#REF!</definedName>
    <definedName name="__B001000316">#REF!</definedName>
    <definedName name="__B001000317" localSheetId="1">#REF!</definedName>
    <definedName name="__B001000317" localSheetId="2">#REF!</definedName>
    <definedName name="__B001000317">#REF!</definedName>
    <definedName name="__B001000318" localSheetId="1">#REF!</definedName>
    <definedName name="__B001000318" localSheetId="2">#REF!</definedName>
    <definedName name="__B001000318">#REF!</definedName>
    <definedName name="__B001000319" localSheetId="1">#REF!</definedName>
    <definedName name="__B001000319" localSheetId="2">#REF!</definedName>
    <definedName name="__B001000319">#REF!</definedName>
    <definedName name="__B001000320" localSheetId="1">#REF!</definedName>
    <definedName name="__B001000320" localSheetId="2">#REF!</definedName>
    <definedName name="__B001000320">#REF!</definedName>
    <definedName name="__B001000321" localSheetId="1">#REF!</definedName>
    <definedName name="__B001000321" localSheetId="2">#REF!</definedName>
    <definedName name="__B001000321">#REF!</definedName>
    <definedName name="__B001000322" localSheetId="1">#REF!</definedName>
    <definedName name="__B001000322" localSheetId="2">#REF!</definedName>
    <definedName name="__B001000322">#REF!</definedName>
    <definedName name="__B001000323" localSheetId="1">#REF!</definedName>
    <definedName name="__B001000323" localSheetId="2">#REF!</definedName>
    <definedName name="__B001000323">#REF!</definedName>
    <definedName name="__B001000324" localSheetId="1">#REF!</definedName>
    <definedName name="__B001000324" localSheetId="2">#REF!</definedName>
    <definedName name="__B001000324">#REF!</definedName>
    <definedName name="__B001000325" localSheetId="1">#REF!</definedName>
    <definedName name="__B001000325" localSheetId="2">#REF!</definedName>
    <definedName name="__B001000325">#REF!</definedName>
    <definedName name="__B001000326" localSheetId="1">#REF!</definedName>
    <definedName name="__B001000326" localSheetId="2">#REF!</definedName>
    <definedName name="__B001000326">#REF!</definedName>
    <definedName name="__B001000327" localSheetId="1">#REF!</definedName>
    <definedName name="__B001000327" localSheetId="2">#REF!</definedName>
    <definedName name="__B001000327">#REF!</definedName>
    <definedName name="__B001000328" localSheetId="1">#REF!</definedName>
    <definedName name="__B001000328" localSheetId="2">#REF!</definedName>
    <definedName name="__B001000328">#REF!</definedName>
    <definedName name="__B001000329" localSheetId="1">#REF!</definedName>
    <definedName name="__B001000329" localSheetId="2">#REF!</definedName>
    <definedName name="__B001000329">#REF!</definedName>
    <definedName name="__B001000330" localSheetId="1">#REF!</definedName>
    <definedName name="__B001000330" localSheetId="2">#REF!</definedName>
    <definedName name="__B001000330">#REF!</definedName>
    <definedName name="__B001000331" localSheetId="1">#REF!</definedName>
    <definedName name="__B001000331" localSheetId="2">#REF!</definedName>
    <definedName name="__B001000331">#REF!</definedName>
    <definedName name="__B001000332" localSheetId="1">#REF!</definedName>
    <definedName name="__B001000332" localSheetId="2">#REF!</definedName>
    <definedName name="__B001000332">#REF!</definedName>
    <definedName name="__B001000333" localSheetId="1">#REF!</definedName>
    <definedName name="__B001000333" localSheetId="2">#REF!</definedName>
    <definedName name="__B001000333">#REF!</definedName>
    <definedName name="__B001000334" localSheetId="1">#REF!</definedName>
    <definedName name="__B001000334" localSheetId="2">#REF!</definedName>
    <definedName name="__B001000334">#REF!</definedName>
    <definedName name="__B001000335" localSheetId="1">#REF!</definedName>
    <definedName name="__B001000335" localSheetId="2">#REF!</definedName>
    <definedName name="__B001000335">#REF!</definedName>
    <definedName name="__B001000336" localSheetId="1">#REF!</definedName>
    <definedName name="__B001000336" localSheetId="2">#REF!</definedName>
    <definedName name="__B001000336">#REF!</definedName>
    <definedName name="__B001000337" localSheetId="1">#REF!</definedName>
    <definedName name="__B001000337" localSheetId="2">#REF!</definedName>
    <definedName name="__B001000337">#REF!</definedName>
    <definedName name="__B001000338" localSheetId="1">#REF!</definedName>
    <definedName name="__B001000338" localSheetId="2">#REF!</definedName>
    <definedName name="__B001000338">#REF!</definedName>
    <definedName name="__B001000339" localSheetId="1">#REF!</definedName>
    <definedName name="__B001000339" localSheetId="2">#REF!</definedName>
    <definedName name="__B001000339">#REF!</definedName>
    <definedName name="__B001000340" localSheetId="1">#REF!</definedName>
    <definedName name="__B001000340" localSheetId="2">#REF!</definedName>
    <definedName name="__B001000340">#REF!</definedName>
    <definedName name="__B001000341" localSheetId="1">#REF!</definedName>
    <definedName name="__B001000341" localSheetId="2">#REF!</definedName>
    <definedName name="__B001000341">#REF!</definedName>
    <definedName name="__B001000342" localSheetId="1">#REF!</definedName>
    <definedName name="__B001000342" localSheetId="2">#REF!</definedName>
    <definedName name="__B001000342">#REF!</definedName>
    <definedName name="__B001000343" localSheetId="1">#REF!</definedName>
    <definedName name="__B001000343" localSheetId="2">#REF!</definedName>
    <definedName name="__B001000343">#REF!</definedName>
    <definedName name="__B001000344" localSheetId="1">#REF!</definedName>
    <definedName name="__B001000344" localSheetId="2">#REF!</definedName>
    <definedName name="__B001000344">#REF!</definedName>
    <definedName name="__B001000345" localSheetId="1">#REF!</definedName>
    <definedName name="__B001000345" localSheetId="2">#REF!</definedName>
    <definedName name="__B001000345">#REF!</definedName>
    <definedName name="__B001000346" localSheetId="1">#REF!</definedName>
    <definedName name="__B001000346" localSheetId="2">#REF!</definedName>
    <definedName name="__B001000346">#REF!</definedName>
    <definedName name="__B001000347" localSheetId="1">#REF!</definedName>
    <definedName name="__B001000347" localSheetId="2">#REF!</definedName>
    <definedName name="__B001000347">#REF!</definedName>
    <definedName name="__B001000364" localSheetId="1">#REF!</definedName>
    <definedName name="__B001000364" localSheetId="2">#REF!</definedName>
    <definedName name="__B001000364">#REF!</definedName>
    <definedName name="__B001000365" localSheetId="1">#REF!</definedName>
    <definedName name="__B001000365" localSheetId="2">#REF!</definedName>
    <definedName name="__B001000365">#REF!</definedName>
    <definedName name="__B001000366" localSheetId="1">#REF!</definedName>
    <definedName name="__B001000366" localSheetId="2">#REF!</definedName>
    <definedName name="__B001000366">#REF!</definedName>
    <definedName name="__B001000367" localSheetId="1">#REF!</definedName>
    <definedName name="__B001000367" localSheetId="2">#REF!</definedName>
    <definedName name="__B001000367">#REF!</definedName>
    <definedName name="__B001000368" localSheetId="1">#REF!</definedName>
    <definedName name="__B001000368" localSheetId="2">#REF!</definedName>
    <definedName name="__B001000368">#REF!</definedName>
    <definedName name="__B001000369" localSheetId="1">#REF!</definedName>
    <definedName name="__B001000369" localSheetId="2">#REF!</definedName>
    <definedName name="__B001000369">#REF!</definedName>
    <definedName name="__B001000370" localSheetId="1">#REF!</definedName>
    <definedName name="__B001000370" localSheetId="2">#REF!</definedName>
    <definedName name="__B001000370">#REF!</definedName>
    <definedName name="__B001000371" localSheetId="1">#REF!</definedName>
    <definedName name="__B001000371" localSheetId="2">#REF!</definedName>
    <definedName name="__B001000371">#REF!</definedName>
    <definedName name="__B001000372" localSheetId="1">#REF!</definedName>
    <definedName name="__B001000372" localSheetId="2">#REF!</definedName>
    <definedName name="__B001000372">#REF!</definedName>
    <definedName name="__B001000373" localSheetId="1">#REF!</definedName>
    <definedName name="__B001000373" localSheetId="2">#REF!</definedName>
    <definedName name="__B001000373">#REF!</definedName>
    <definedName name="__B001000374" localSheetId="1">#REF!</definedName>
    <definedName name="__B001000374" localSheetId="2">#REF!</definedName>
    <definedName name="__B001000374">#REF!</definedName>
    <definedName name="__B001000375" localSheetId="1">#REF!</definedName>
    <definedName name="__B001000375" localSheetId="2">#REF!</definedName>
    <definedName name="__B001000375">#REF!</definedName>
    <definedName name="__B001000376" localSheetId="1">#REF!</definedName>
    <definedName name="__B001000376" localSheetId="2">#REF!</definedName>
    <definedName name="__B001000376">#REF!</definedName>
    <definedName name="__B001000377" localSheetId="1">#REF!</definedName>
    <definedName name="__B001000377" localSheetId="2">#REF!</definedName>
    <definedName name="__B001000377">#REF!</definedName>
    <definedName name="__B001000378" localSheetId="1">#REF!</definedName>
    <definedName name="__B001000378" localSheetId="2">#REF!</definedName>
    <definedName name="__B001000378">#REF!</definedName>
    <definedName name="__B001000379" localSheetId="1">#REF!</definedName>
    <definedName name="__B001000379" localSheetId="2">#REF!</definedName>
    <definedName name="__B001000379">#REF!</definedName>
    <definedName name="__B001000380" localSheetId="1">#REF!</definedName>
    <definedName name="__B001000380" localSheetId="2">#REF!</definedName>
    <definedName name="__B001000380">#REF!</definedName>
    <definedName name="__B001000381" localSheetId="1">#REF!</definedName>
    <definedName name="__B001000381" localSheetId="2">#REF!</definedName>
    <definedName name="__B001000381">#REF!</definedName>
    <definedName name="__B001000382" localSheetId="1">#REF!</definedName>
    <definedName name="__B001000382" localSheetId="2">#REF!</definedName>
    <definedName name="__B001000382">#REF!</definedName>
    <definedName name="__B001000383" localSheetId="1">#REF!</definedName>
    <definedName name="__B001000383" localSheetId="2">#REF!</definedName>
    <definedName name="__B001000383">#REF!</definedName>
    <definedName name="__B001000384" localSheetId="1">#REF!</definedName>
    <definedName name="__B001000384" localSheetId="2">#REF!</definedName>
    <definedName name="__B001000384">#REF!</definedName>
    <definedName name="__B001000385" localSheetId="1">#REF!</definedName>
    <definedName name="__B001000385" localSheetId="2">#REF!</definedName>
    <definedName name="__B001000385">#REF!</definedName>
    <definedName name="__B001000386" localSheetId="1">#REF!</definedName>
    <definedName name="__B001000386" localSheetId="2">#REF!</definedName>
    <definedName name="__B001000386">#REF!</definedName>
    <definedName name="__B001000387" localSheetId="1">#REF!</definedName>
    <definedName name="__B001000387" localSheetId="2">#REF!</definedName>
    <definedName name="__B001000387">#REF!</definedName>
    <definedName name="__B001000388" localSheetId="1">#REF!</definedName>
    <definedName name="__B001000388" localSheetId="2">#REF!</definedName>
    <definedName name="__B001000388">#REF!</definedName>
    <definedName name="__B001000389" localSheetId="1">#REF!</definedName>
    <definedName name="__B001000389" localSheetId="2">#REF!</definedName>
    <definedName name="__B001000389">#REF!</definedName>
    <definedName name="__B001000390" localSheetId="1">#REF!</definedName>
    <definedName name="__B001000390" localSheetId="2">#REF!</definedName>
    <definedName name="__B001000390">#REF!</definedName>
    <definedName name="__B001000391" localSheetId="1">#REF!</definedName>
    <definedName name="__B001000391" localSheetId="2">#REF!</definedName>
    <definedName name="__B001000391">#REF!</definedName>
    <definedName name="__B001000392" localSheetId="1">#REF!</definedName>
    <definedName name="__B001000392" localSheetId="2">#REF!</definedName>
    <definedName name="__B001000392">#REF!</definedName>
    <definedName name="__B001000393" localSheetId="1">#REF!</definedName>
    <definedName name="__B001000393" localSheetId="2">#REF!</definedName>
    <definedName name="__B001000393">#REF!</definedName>
    <definedName name="__B001000394" localSheetId="1">#REF!</definedName>
    <definedName name="__B001000394" localSheetId="2">#REF!</definedName>
    <definedName name="__B001000394">#REF!</definedName>
    <definedName name="__B001000395" localSheetId="1">#REF!</definedName>
    <definedName name="__B001000395" localSheetId="2">#REF!</definedName>
    <definedName name="__B001000395">#REF!</definedName>
    <definedName name="__B001000400" localSheetId="1">#REF!</definedName>
    <definedName name="__B001000400" localSheetId="2">#REF!</definedName>
    <definedName name="__B001000400">#REF!</definedName>
    <definedName name="__B001000405" localSheetId="1">#REF!</definedName>
    <definedName name="__B001000405" localSheetId="2">#REF!</definedName>
    <definedName name="__B001000405">#REF!</definedName>
    <definedName name="__B001000410" localSheetId="1">#REF!</definedName>
    <definedName name="__B001000410" localSheetId="2">#REF!</definedName>
    <definedName name="__B001000410">#REF!</definedName>
    <definedName name="__B001000415" localSheetId="1">#REF!</definedName>
    <definedName name="__B001000415" localSheetId="2">#REF!</definedName>
    <definedName name="__B001000415">#REF!</definedName>
    <definedName name="__B001000416" localSheetId="1">#REF!</definedName>
    <definedName name="__B001000416" localSheetId="2">#REF!</definedName>
    <definedName name="__B001000416">#REF!</definedName>
    <definedName name="__B001000420" localSheetId="1">#REF!</definedName>
    <definedName name="__B001000420" localSheetId="2">#REF!</definedName>
    <definedName name="__B001000420">#REF!</definedName>
    <definedName name="__B001000435" localSheetId="1">#REF!</definedName>
    <definedName name="__B001000435" localSheetId="2">#REF!</definedName>
    <definedName name="__B001000435">#REF!</definedName>
    <definedName name="__B001000440" localSheetId="1">#REF!</definedName>
    <definedName name="__B001000440" localSheetId="2">#REF!</definedName>
    <definedName name="__B001000440">#REF!</definedName>
    <definedName name="__B001000445" localSheetId="1">#REF!</definedName>
    <definedName name="__B001000445" localSheetId="2">#REF!</definedName>
    <definedName name="__B001000445">#REF!</definedName>
    <definedName name="__B001000450" localSheetId="1">#REF!</definedName>
    <definedName name="__B001000450" localSheetId="2">#REF!</definedName>
    <definedName name="__B001000450">#REF!</definedName>
    <definedName name="__B001000458" localSheetId="1">#REF!</definedName>
    <definedName name="__B001000458" localSheetId="2">#REF!</definedName>
    <definedName name="__B001000458">#REF!</definedName>
    <definedName name="__B001000459" localSheetId="1">#REF!</definedName>
    <definedName name="__B001000459" localSheetId="2">#REF!</definedName>
    <definedName name="__B001000459">#REF!</definedName>
    <definedName name="__B001000460" localSheetId="1">#REF!</definedName>
    <definedName name="__B001000460" localSheetId="2">#REF!</definedName>
    <definedName name="__B001000460">#REF!</definedName>
    <definedName name="__B001000470" localSheetId="1">#REF!</definedName>
    <definedName name="__B001000470" localSheetId="2">#REF!</definedName>
    <definedName name="__B001000470">#REF!</definedName>
    <definedName name="__B001000471" localSheetId="1">#REF!</definedName>
    <definedName name="__B001000471" localSheetId="2">#REF!</definedName>
    <definedName name="__B001000471">#REF!</definedName>
    <definedName name="__B001000472" localSheetId="1">#REF!</definedName>
    <definedName name="__B001000472" localSheetId="2">#REF!</definedName>
    <definedName name="__B001000472">#REF!</definedName>
    <definedName name="__B001000473" localSheetId="1">#REF!</definedName>
    <definedName name="__B001000473" localSheetId="2">#REF!</definedName>
    <definedName name="__B001000473">#REF!</definedName>
    <definedName name="__B001000474" localSheetId="1">#REF!</definedName>
    <definedName name="__B001000474" localSheetId="2">#REF!</definedName>
    <definedName name="__B001000474">#REF!</definedName>
    <definedName name="__B001000475" localSheetId="1">#REF!</definedName>
    <definedName name="__B001000475" localSheetId="2">#REF!</definedName>
    <definedName name="__B001000475">#REF!</definedName>
    <definedName name="__B001000476" localSheetId="1">#REF!</definedName>
    <definedName name="__B001000476" localSheetId="2">#REF!</definedName>
    <definedName name="__B001000476">#REF!</definedName>
    <definedName name="__B001000477" localSheetId="1">#REF!</definedName>
    <definedName name="__B001000477" localSheetId="2">#REF!</definedName>
    <definedName name="__B001000477">#REF!</definedName>
    <definedName name="__B001000478" localSheetId="1">#REF!</definedName>
    <definedName name="__B001000478" localSheetId="2">#REF!</definedName>
    <definedName name="__B001000478">#REF!</definedName>
    <definedName name="__B001000479" localSheetId="1">#REF!</definedName>
    <definedName name="__B001000479" localSheetId="2">#REF!</definedName>
    <definedName name="__B001000479">#REF!</definedName>
    <definedName name="__B001000480" localSheetId="1">#REF!</definedName>
    <definedName name="__B001000480" localSheetId="2">#REF!</definedName>
    <definedName name="__B001000480">#REF!</definedName>
    <definedName name="__B001000481" localSheetId="1">#REF!</definedName>
    <definedName name="__B001000481" localSheetId="2">#REF!</definedName>
    <definedName name="__B001000481">#REF!</definedName>
    <definedName name="__B001000482" localSheetId="1">#REF!</definedName>
    <definedName name="__B001000482" localSheetId="2">#REF!</definedName>
    <definedName name="__B001000482">#REF!</definedName>
    <definedName name="__B001000483" localSheetId="1">#REF!</definedName>
    <definedName name="__B001000483" localSheetId="2">#REF!</definedName>
    <definedName name="__B001000483">#REF!</definedName>
    <definedName name="__B001000484" localSheetId="1">#REF!</definedName>
    <definedName name="__B001000484" localSheetId="2">#REF!</definedName>
    <definedName name="__B001000484">#REF!</definedName>
    <definedName name="__B001000485" localSheetId="1">#REF!</definedName>
    <definedName name="__B001000485" localSheetId="2">#REF!</definedName>
    <definedName name="__B001000485">#REF!</definedName>
    <definedName name="__B001000501" localSheetId="1">#REF!</definedName>
    <definedName name="__B001000501" localSheetId="2">#REF!</definedName>
    <definedName name="__B001000501">#REF!</definedName>
    <definedName name="__B001000506" localSheetId="1">#REF!</definedName>
    <definedName name="__B001000506" localSheetId="2">#REF!</definedName>
    <definedName name="__B001000506">#REF!</definedName>
    <definedName name="__B001000516" localSheetId="1">#REF!</definedName>
    <definedName name="__B001000516" localSheetId="2">#REF!</definedName>
    <definedName name="__B001000516">#REF!</definedName>
    <definedName name="__B001000525" localSheetId="1">#REF!</definedName>
    <definedName name="__B001000525" localSheetId="2">#REF!</definedName>
    <definedName name="__B001000525">#REF!</definedName>
    <definedName name="__B001000526" localSheetId="1">#REF!</definedName>
    <definedName name="__B001000526" localSheetId="2">#REF!</definedName>
    <definedName name="__B001000526">#REF!</definedName>
    <definedName name="__B001000527" localSheetId="1">#REF!</definedName>
    <definedName name="__B001000527" localSheetId="2">#REF!</definedName>
    <definedName name="__B001000527">#REF!</definedName>
    <definedName name="__B001000528" localSheetId="1">#REF!</definedName>
    <definedName name="__B001000528" localSheetId="2">#REF!</definedName>
    <definedName name="__B001000528">#REF!</definedName>
    <definedName name="__B001000529" localSheetId="1">#REF!</definedName>
    <definedName name="__B001000529" localSheetId="2">#REF!</definedName>
    <definedName name="__B001000529">#REF!</definedName>
    <definedName name="__B001000530" localSheetId="1">#REF!</definedName>
    <definedName name="__B001000530" localSheetId="2">#REF!</definedName>
    <definedName name="__B001000530">#REF!</definedName>
    <definedName name="__B001000531" localSheetId="1">#REF!</definedName>
    <definedName name="__B001000531" localSheetId="2">#REF!</definedName>
    <definedName name="__B001000531">#REF!</definedName>
    <definedName name="__B001000532" localSheetId="1">#REF!</definedName>
    <definedName name="__B001000532" localSheetId="2">#REF!</definedName>
    <definedName name="__B001000532">#REF!</definedName>
    <definedName name="__B001000533" localSheetId="1">#REF!</definedName>
    <definedName name="__B001000533" localSheetId="2">#REF!</definedName>
    <definedName name="__B001000533">#REF!</definedName>
    <definedName name="__B001000534" localSheetId="1">#REF!</definedName>
    <definedName name="__B001000534" localSheetId="2">#REF!</definedName>
    <definedName name="__B001000534">#REF!</definedName>
    <definedName name="__B001000535" localSheetId="1">#REF!</definedName>
    <definedName name="__B001000535" localSheetId="2">#REF!</definedName>
    <definedName name="__B001000535">#REF!</definedName>
    <definedName name="__B001000536" localSheetId="1">#REF!</definedName>
    <definedName name="__B001000536" localSheetId="2">#REF!</definedName>
    <definedName name="__B001000536">#REF!</definedName>
    <definedName name="__B001000537" localSheetId="1">#REF!</definedName>
    <definedName name="__B001000537" localSheetId="2">#REF!</definedName>
    <definedName name="__B001000537">#REF!</definedName>
    <definedName name="__B001000538" localSheetId="1">#REF!</definedName>
    <definedName name="__B001000538" localSheetId="2">#REF!</definedName>
    <definedName name="__B001000538">#REF!</definedName>
    <definedName name="__B001000539" localSheetId="1">#REF!</definedName>
    <definedName name="__B001000539" localSheetId="2">#REF!</definedName>
    <definedName name="__B001000539">#REF!</definedName>
    <definedName name="__B001000540" localSheetId="1">#REF!</definedName>
    <definedName name="__B001000540" localSheetId="2">#REF!</definedName>
    <definedName name="__B001000540">#REF!</definedName>
    <definedName name="__B001000541" localSheetId="1">#REF!</definedName>
    <definedName name="__B001000541" localSheetId="2">#REF!</definedName>
    <definedName name="__B001000541">#REF!</definedName>
    <definedName name="__B001000542" localSheetId="1">#REF!</definedName>
    <definedName name="__B001000542" localSheetId="2">#REF!</definedName>
    <definedName name="__B001000542">#REF!</definedName>
    <definedName name="__B001000543" localSheetId="1">#REF!</definedName>
    <definedName name="__B001000543" localSheetId="2">#REF!</definedName>
    <definedName name="__B001000543">#REF!</definedName>
    <definedName name="__B001000544" localSheetId="1">#REF!</definedName>
    <definedName name="__B001000544" localSheetId="2">#REF!</definedName>
    <definedName name="__B001000544">#REF!</definedName>
    <definedName name="__B001000545" localSheetId="1">#REF!</definedName>
    <definedName name="__B001000545" localSheetId="2">#REF!</definedName>
    <definedName name="__B001000545">#REF!</definedName>
    <definedName name="__B001000546" localSheetId="1">#REF!</definedName>
    <definedName name="__B001000546" localSheetId="2">#REF!</definedName>
    <definedName name="__B001000546">#REF!</definedName>
    <definedName name="__B001000547" localSheetId="1">#REF!</definedName>
    <definedName name="__B001000547" localSheetId="2">#REF!</definedName>
    <definedName name="__B001000547">#REF!</definedName>
    <definedName name="__B001000548" localSheetId="1">#REF!</definedName>
    <definedName name="__B001000548" localSheetId="2">#REF!</definedName>
    <definedName name="__B001000548">#REF!</definedName>
    <definedName name="__B001000549" localSheetId="1">#REF!</definedName>
    <definedName name="__B001000549" localSheetId="2">#REF!</definedName>
    <definedName name="__B001000549">#REF!</definedName>
    <definedName name="__B001000550" localSheetId="1">#REF!</definedName>
    <definedName name="__B001000550" localSheetId="2">#REF!</definedName>
    <definedName name="__B001000550">#REF!</definedName>
    <definedName name="__B001000551" localSheetId="1">#REF!</definedName>
    <definedName name="__B001000551" localSheetId="2">#REF!</definedName>
    <definedName name="__B001000551">#REF!</definedName>
    <definedName name="__B001000552" localSheetId="1">#REF!</definedName>
    <definedName name="__B001000552" localSheetId="2">#REF!</definedName>
    <definedName name="__B001000552">#REF!</definedName>
    <definedName name="__B001000553" localSheetId="1">#REF!</definedName>
    <definedName name="__B001000553" localSheetId="2">#REF!</definedName>
    <definedName name="__B001000553">#REF!</definedName>
    <definedName name="__B001000554" localSheetId="1">#REF!</definedName>
    <definedName name="__B001000554" localSheetId="2">#REF!</definedName>
    <definedName name="__B001000554">#REF!</definedName>
    <definedName name="__B001000555" localSheetId="1">#REF!</definedName>
    <definedName name="__B001000555" localSheetId="2">#REF!</definedName>
    <definedName name="__B001000555">#REF!</definedName>
    <definedName name="__B001000556" localSheetId="1">#REF!</definedName>
    <definedName name="__B001000556" localSheetId="2">#REF!</definedName>
    <definedName name="__B001000556">#REF!</definedName>
    <definedName name="__B001000557" localSheetId="1">#REF!</definedName>
    <definedName name="__B001000557" localSheetId="2">#REF!</definedName>
    <definedName name="__B001000557">#REF!</definedName>
    <definedName name="__B001000558" localSheetId="1">#REF!</definedName>
    <definedName name="__B001000558" localSheetId="2">#REF!</definedName>
    <definedName name="__B001000558">#REF!</definedName>
    <definedName name="__B001000559" localSheetId="1">#REF!</definedName>
    <definedName name="__B001000559" localSheetId="2">#REF!</definedName>
    <definedName name="__B001000559">#REF!</definedName>
    <definedName name="__B001000560" localSheetId="1">#REF!</definedName>
    <definedName name="__B001000560" localSheetId="2">#REF!</definedName>
    <definedName name="__B001000560">#REF!</definedName>
    <definedName name="__B001000579" localSheetId="1">#REF!</definedName>
    <definedName name="__B001000579" localSheetId="2">#REF!</definedName>
    <definedName name="__B001000579">#REF!</definedName>
    <definedName name="__B001000580" localSheetId="1">#REF!</definedName>
    <definedName name="__B001000580" localSheetId="2">#REF!</definedName>
    <definedName name="__B001000580">#REF!</definedName>
    <definedName name="__B001000581" localSheetId="1">#REF!</definedName>
    <definedName name="__B001000581" localSheetId="2">#REF!</definedName>
    <definedName name="__B001000581">#REF!</definedName>
    <definedName name="__B001000582" localSheetId="1">#REF!</definedName>
    <definedName name="__B001000582" localSheetId="2">#REF!</definedName>
    <definedName name="__B001000582">#REF!</definedName>
    <definedName name="__B001000583" localSheetId="1">#REF!</definedName>
    <definedName name="__B001000583" localSheetId="2">#REF!</definedName>
    <definedName name="__B001000583">#REF!</definedName>
    <definedName name="__B001000584" localSheetId="1">#REF!</definedName>
    <definedName name="__B001000584" localSheetId="2">#REF!</definedName>
    <definedName name="__B001000584">#REF!</definedName>
    <definedName name="__B001000585" localSheetId="1">#REF!</definedName>
    <definedName name="__B001000585" localSheetId="2">#REF!</definedName>
    <definedName name="__B001000585">#REF!</definedName>
    <definedName name="__B001000586" localSheetId="1">#REF!</definedName>
    <definedName name="__B001000586" localSheetId="2">#REF!</definedName>
    <definedName name="__B001000586">#REF!</definedName>
    <definedName name="__B001000587" localSheetId="1">#REF!</definedName>
    <definedName name="__B001000587" localSheetId="2">#REF!</definedName>
    <definedName name="__B001000587">#REF!</definedName>
    <definedName name="__B001000588" localSheetId="1">#REF!</definedName>
    <definedName name="__B001000588" localSheetId="2">#REF!</definedName>
    <definedName name="__B001000588">#REF!</definedName>
    <definedName name="__B001000589" localSheetId="1">#REF!</definedName>
    <definedName name="__B001000589" localSheetId="2">#REF!</definedName>
    <definedName name="__B001000589">#REF!</definedName>
    <definedName name="__B001000590" localSheetId="1">#REF!</definedName>
    <definedName name="__B001000590" localSheetId="2">#REF!</definedName>
    <definedName name="__B001000590">#REF!</definedName>
    <definedName name="__B001000591" localSheetId="1">#REF!</definedName>
    <definedName name="__B001000591" localSheetId="2">#REF!</definedName>
    <definedName name="__B001000591">#REF!</definedName>
    <definedName name="__B001000592" localSheetId="1">#REF!</definedName>
    <definedName name="__B001000592" localSheetId="2">#REF!</definedName>
    <definedName name="__B001000592">#REF!</definedName>
    <definedName name="__B001000593" localSheetId="1">#REF!</definedName>
    <definedName name="__B001000593" localSheetId="2">#REF!</definedName>
    <definedName name="__B001000593">#REF!</definedName>
    <definedName name="__B001000594" localSheetId="1">#REF!</definedName>
    <definedName name="__B001000594" localSheetId="2">#REF!</definedName>
    <definedName name="__B001000594">#REF!</definedName>
    <definedName name="__B001000595" localSheetId="1">#REF!</definedName>
    <definedName name="__B001000595" localSheetId="2">#REF!</definedName>
    <definedName name="__B001000595">#REF!</definedName>
    <definedName name="__B001000596" localSheetId="1">#REF!</definedName>
    <definedName name="__B001000596" localSheetId="2">#REF!</definedName>
    <definedName name="__B001000596">#REF!</definedName>
    <definedName name="__B001000600" localSheetId="1">#REF!</definedName>
    <definedName name="__B001000600" localSheetId="2">#REF!</definedName>
    <definedName name="__B001000600">#REF!</definedName>
    <definedName name="__B001000605" localSheetId="1">#REF!</definedName>
    <definedName name="__B001000605" localSheetId="2">#REF!</definedName>
    <definedName name="__B001000605">#REF!</definedName>
    <definedName name="__B001000610" localSheetId="1">#REF!</definedName>
    <definedName name="__B001000610" localSheetId="2">#REF!</definedName>
    <definedName name="__B001000610">#REF!</definedName>
    <definedName name="__B001000620" localSheetId="1">#REF!</definedName>
    <definedName name="__B001000620" localSheetId="2">#REF!</definedName>
    <definedName name="__B001000620">#REF!</definedName>
    <definedName name="__B001000621" localSheetId="1">#REF!</definedName>
    <definedName name="__B001000621" localSheetId="2">#REF!</definedName>
    <definedName name="__B001000621">#REF!</definedName>
    <definedName name="__B001000622" localSheetId="1">#REF!</definedName>
    <definedName name="__B001000622" localSheetId="2">#REF!</definedName>
    <definedName name="__B001000622">#REF!</definedName>
    <definedName name="__B001000623" localSheetId="1">#REF!</definedName>
    <definedName name="__B001000623" localSheetId="2">#REF!</definedName>
    <definedName name="__B001000623">#REF!</definedName>
    <definedName name="__B001000624" localSheetId="1">#REF!</definedName>
    <definedName name="__B001000624" localSheetId="2">#REF!</definedName>
    <definedName name="__B001000624">#REF!</definedName>
    <definedName name="__B001000625" localSheetId="1">#REF!</definedName>
    <definedName name="__B001000625" localSheetId="2">#REF!</definedName>
    <definedName name="__B001000625">#REF!</definedName>
    <definedName name="__B001000626" localSheetId="1">#REF!</definedName>
    <definedName name="__B001000626" localSheetId="2">#REF!</definedName>
    <definedName name="__B001000626">#REF!</definedName>
    <definedName name="__B001000627" localSheetId="1">#REF!</definedName>
    <definedName name="__B001000627" localSheetId="2">#REF!</definedName>
    <definedName name="__B001000627">#REF!</definedName>
    <definedName name="__B001000628" localSheetId="1">#REF!</definedName>
    <definedName name="__B001000628" localSheetId="2">#REF!</definedName>
    <definedName name="__B001000628">#REF!</definedName>
    <definedName name="__B001000629" localSheetId="1">#REF!</definedName>
    <definedName name="__B001000629" localSheetId="2">#REF!</definedName>
    <definedName name="__B001000629">#REF!</definedName>
    <definedName name="__B001000630" localSheetId="1">#REF!</definedName>
    <definedName name="__B001000630" localSheetId="2">#REF!</definedName>
    <definedName name="__B001000630">#REF!</definedName>
    <definedName name="__B001000631" localSheetId="1">#REF!</definedName>
    <definedName name="__B001000631" localSheetId="2">#REF!</definedName>
    <definedName name="__B001000631">#REF!</definedName>
    <definedName name="__B001000632" localSheetId="1">#REF!</definedName>
    <definedName name="__B001000632" localSheetId="2">#REF!</definedName>
    <definedName name="__B001000632">#REF!</definedName>
    <definedName name="__B001000633" localSheetId="1">#REF!</definedName>
    <definedName name="__B001000633" localSheetId="2">#REF!</definedName>
    <definedName name="__B001000633">#REF!</definedName>
    <definedName name="__B001000634" localSheetId="1">#REF!</definedName>
    <definedName name="__B001000634" localSheetId="2">#REF!</definedName>
    <definedName name="__B001000634">#REF!</definedName>
    <definedName name="__B001000635" localSheetId="1">#REF!</definedName>
    <definedName name="__B001000635" localSheetId="2">#REF!</definedName>
    <definedName name="__B001000635">#REF!</definedName>
    <definedName name="__B001000636" localSheetId="1">#REF!</definedName>
    <definedName name="__B001000636" localSheetId="2">#REF!</definedName>
    <definedName name="__B001000636">#REF!</definedName>
    <definedName name="__B001000637" localSheetId="1">#REF!</definedName>
    <definedName name="__B001000637" localSheetId="2">#REF!</definedName>
    <definedName name="__B001000637">#REF!</definedName>
    <definedName name="__B001000650" localSheetId="1">#REF!</definedName>
    <definedName name="__B001000650" localSheetId="2">#REF!</definedName>
    <definedName name="__B001000650">#REF!</definedName>
    <definedName name="__B001000651" localSheetId="1">#REF!</definedName>
    <definedName name="__B001000651" localSheetId="2">#REF!</definedName>
    <definedName name="__B001000651">#REF!</definedName>
    <definedName name="__B001000652" localSheetId="1">#REF!</definedName>
    <definedName name="__B001000652" localSheetId="2">#REF!</definedName>
    <definedName name="__B001000652">#REF!</definedName>
    <definedName name="__B001000653" localSheetId="1">#REF!</definedName>
    <definedName name="__B001000653" localSheetId="2">#REF!</definedName>
    <definedName name="__B001000653">#REF!</definedName>
    <definedName name="__B001000654" localSheetId="1">#REF!</definedName>
    <definedName name="__B001000654" localSheetId="2">#REF!</definedName>
    <definedName name="__B001000654">#REF!</definedName>
    <definedName name="__B001000655" localSheetId="1">#REF!</definedName>
    <definedName name="__B001000655" localSheetId="2">#REF!</definedName>
    <definedName name="__B001000655">#REF!</definedName>
    <definedName name="__B001000656" localSheetId="1">#REF!</definedName>
    <definedName name="__B001000656" localSheetId="2">#REF!</definedName>
    <definedName name="__B001000656">#REF!</definedName>
    <definedName name="__B001000657" localSheetId="1">#REF!</definedName>
    <definedName name="__B001000657" localSheetId="2">#REF!</definedName>
    <definedName name="__B001000657">#REF!</definedName>
    <definedName name="__B001000658" localSheetId="1">#REF!</definedName>
    <definedName name="__B001000658" localSheetId="2">#REF!</definedName>
    <definedName name="__B001000658">#REF!</definedName>
    <definedName name="__B001000659" localSheetId="1">#REF!</definedName>
    <definedName name="__B001000659" localSheetId="2">#REF!</definedName>
    <definedName name="__B001000659">#REF!</definedName>
    <definedName name="__B001000660" localSheetId="1">#REF!</definedName>
    <definedName name="__B001000660" localSheetId="2">#REF!</definedName>
    <definedName name="__B001000660">#REF!</definedName>
    <definedName name="__B001000661" localSheetId="1">#REF!</definedName>
    <definedName name="__B001000661" localSheetId="2">#REF!</definedName>
    <definedName name="__B001000661">#REF!</definedName>
    <definedName name="__B001000662" localSheetId="1">#REF!</definedName>
    <definedName name="__B001000662" localSheetId="2">#REF!</definedName>
    <definedName name="__B001000662">#REF!</definedName>
    <definedName name="__B001000663" localSheetId="1">#REF!</definedName>
    <definedName name="__B001000663" localSheetId="2">#REF!</definedName>
    <definedName name="__B001000663">#REF!</definedName>
    <definedName name="__B001000664" localSheetId="1">#REF!</definedName>
    <definedName name="__B001000664" localSheetId="2">#REF!</definedName>
    <definedName name="__B001000664">#REF!</definedName>
    <definedName name="__B001000665" localSheetId="1">#REF!</definedName>
    <definedName name="__B001000665" localSheetId="2">#REF!</definedName>
    <definedName name="__B001000665">#REF!</definedName>
    <definedName name="__B001000666" localSheetId="1">#REF!</definedName>
    <definedName name="__B001000666" localSheetId="2">#REF!</definedName>
    <definedName name="__B001000666">#REF!</definedName>
    <definedName name="__B001000667" localSheetId="1">#REF!</definedName>
    <definedName name="__B001000667" localSheetId="2">#REF!</definedName>
    <definedName name="__B001000667">#REF!</definedName>
    <definedName name="__B001000668" localSheetId="1">#REF!</definedName>
    <definedName name="__B001000668" localSheetId="2">#REF!</definedName>
    <definedName name="__B001000668">#REF!</definedName>
    <definedName name="__B001000669" localSheetId="1">#REF!</definedName>
    <definedName name="__B001000669" localSheetId="2">#REF!</definedName>
    <definedName name="__B001000669">#REF!</definedName>
    <definedName name="__B001000670" localSheetId="1">#REF!</definedName>
    <definedName name="__B001000670" localSheetId="2">#REF!</definedName>
    <definedName name="__B001000670">#REF!</definedName>
    <definedName name="__B001000671" localSheetId="1">#REF!</definedName>
    <definedName name="__B001000671" localSheetId="2">#REF!</definedName>
    <definedName name="__B001000671">#REF!</definedName>
    <definedName name="__B001000672" localSheetId="1">#REF!</definedName>
    <definedName name="__B001000672" localSheetId="2">#REF!</definedName>
    <definedName name="__B001000672">#REF!</definedName>
    <definedName name="__B001000673" localSheetId="1">#REF!</definedName>
    <definedName name="__B001000673" localSheetId="2">#REF!</definedName>
    <definedName name="__B001000673">#REF!</definedName>
    <definedName name="__B001000674" localSheetId="1">#REF!</definedName>
    <definedName name="__B001000674" localSheetId="2">#REF!</definedName>
    <definedName name="__B001000674">#REF!</definedName>
    <definedName name="__B001000675" localSheetId="1">#REF!</definedName>
    <definedName name="__B001000675" localSheetId="2">#REF!</definedName>
    <definedName name="__B001000675">#REF!</definedName>
    <definedName name="__B001000676" localSheetId="1">#REF!</definedName>
    <definedName name="__B001000676" localSheetId="2">#REF!</definedName>
    <definedName name="__B001000676">#REF!</definedName>
    <definedName name="__B001000677" localSheetId="1">#REF!</definedName>
    <definedName name="__B001000677" localSheetId="2">#REF!</definedName>
    <definedName name="__B001000677">#REF!</definedName>
    <definedName name="__B001000678" localSheetId="1">#REF!</definedName>
    <definedName name="__B001000678" localSheetId="2">#REF!</definedName>
    <definedName name="__B001000678">#REF!</definedName>
    <definedName name="__B001000679" localSheetId="1">#REF!</definedName>
    <definedName name="__B001000679" localSheetId="2">#REF!</definedName>
    <definedName name="__B001000679">#REF!</definedName>
    <definedName name="__B001000680" localSheetId="1">#REF!</definedName>
    <definedName name="__B001000680" localSheetId="2">#REF!</definedName>
    <definedName name="__B001000680">#REF!</definedName>
    <definedName name="__B001000681" localSheetId="1">#REF!</definedName>
    <definedName name="__B001000681" localSheetId="2">#REF!</definedName>
    <definedName name="__B001000681">#REF!</definedName>
    <definedName name="__B001000682" localSheetId="1">#REF!</definedName>
    <definedName name="__B001000682" localSheetId="2">#REF!</definedName>
    <definedName name="__B001000682">#REF!</definedName>
    <definedName name="__B001000683" localSheetId="1">#REF!</definedName>
    <definedName name="__B001000683" localSheetId="2">#REF!</definedName>
    <definedName name="__B001000683">#REF!</definedName>
    <definedName name="__B001000684" localSheetId="1">#REF!</definedName>
    <definedName name="__B001000684" localSheetId="2">#REF!</definedName>
    <definedName name="__B001000684">#REF!</definedName>
    <definedName name="__B001000685" localSheetId="1">#REF!</definedName>
    <definedName name="__B001000685" localSheetId="2">#REF!</definedName>
    <definedName name="__B001000685">#REF!</definedName>
    <definedName name="__B001000700" localSheetId="1">#REF!</definedName>
    <definedName name="__B001000700" localSheetId="2">#REF!</definedName>
    <definedName name="__B001000700">#REF!</definedName>
    <definedName name="__B001000705" localSheetId="1">#REF!</definedName>
    <definedName name="__B001000705" localSheetId="2">#REF!</definedName>
    <definedName name="__B001000705">#REF!</definedName>
    <definedName name="__B001000730" localSheetId="1">#REF!</definedName>
    <definedName name="__B001000730" localSheetId="2">#REF!</definedName>
    <definedName name="__B001000730">#REF!</definedName>
    <definedName name="__B001000735" localSheetId="1">#REF!</definedName>
    <definedName name="__B001000735" localSheetId="2">#REF!</definedName>
    <definedName name="__B001000735">#REF!</definedName>
    <definedName name="__B001000740" localSheetId="1">#REF!</definedName>
    <definedName name="__B001000740" localSheetId="2">#REF!</definedName>
    <definedName name="__B001000740">#REF!</definedName>
    <definedName name="__B001000760" localSheetId="1">#REF!</definedName>
    <definedName name="__B001000760" localSheetId="2">#REF!</definedName>
    <definedName name="__B001000760">#REF!</definedName>
    <definedName name="__B001000765" localSheetId="1">#REF!</definedName>
    <definedName name="__B001000765" localSheetId="2">#REF!</definedName>
    <definedName name="__B001000765">#REF!</definedName>
    <definedName name="__B001000770" localSheetId="1">#REF!</definedName>
    <definedName name="__B001000770" localSheetId="2">#REF!</definedName>
    <definedName name="__B001000770">#REF!</definedName>
    <definedName name="__B001000775" localSheetId="1">#REF!</definedName>
    <definedName name="__B001000775" localSheetId="2">#REF!</definedName>
    <definedName name="__B001000775">#REF!</definedName>
    <definedName name="__B001000845" localSheetId="1">#REF!</definedName>
    <definedName name="__B001000845" localSheetId="2">#REF!</definedName>
    <definedName name="__B001000845">#REF!</definedName>
    <definedName name="__B001000846" localSheetId="1">#REF!</definedName>
    <definedName name="__B001000846" localSheetId="2">#REF!</definedName>
    <definedName name="__B001000846">#REF!</definedName>
    <definedName name="__B001000850" localSheetId="1">#REF!</definedName>
    <definedName name="__B001000850" localSheetId="2">#REF!</definedName>
    <definedName name="__B001000850">#REF!</definedName>
    <definedName name="__B001000855" localSheetId="1">#REF!</definedName>
    <definedName name="__B001000855" localSheetId="2">#REF!</definedName>
    <definedName name="__B001000855">#REF!</definedName>
    <definedName name="__B001000865" localSheetId="1">#REF!</definedName>
    <definedName name="__B001000865" localSheetId="2">#REF!</definedName>
    <definedName name="__B001000865">#REF!</definedName>
    <definedName name="__B001000870" localSheetId="1">#REF!</definedName>
    <definedName name="__B001000870" localSheetId="2">#REF!</definedName>
    <definedName name="__B001000870">#REF!</definedName>
    <definedName name="__B001000875" localSheetId="1">#REF!</definedName>
    <definedName name="__B001000875" localSheetId="2">#REF!</definedName>
    <definedName name="__B001000875">#REF!</definedName>
    <definedName name="__B001000885" localSheetId="1">#REF!</definedName>
    <definedName name="__B001000885" localSheetId="2">#REF!</definedName>
    <definedName name="__B001000885">#REF!</definedName>
    <definedName name="__B001000890" localSheetId="1">#REF!</definedName>
    <definedName name="__B001000890" localSheetId="2">#REF!</definedName>
    <definedName name="__B001000890">#REF!</definedName>
    <definedName name="__B001000900" localSheetId="1">#REF!</definedName>
    <definedName name="__B001000900" localSheetId="2">#REF!</definedName>
    <definedName name="__B001000900">#REF!</definedName>
    <definedName name="__B001000905" localSheetId="1">#REF!</definedName>
    <definedName name="__B001000905" localSheetId="2">#REF!</definedName>
    <definedName name="__B001000905">#REF!</definedName>
    <definedName name="__B001000910" localSheetId="1">#REF!</definedName>
    <definedName name="__B001000910" localSheetId="2">#REF!</definedName>
    <definedName name="__B001000910">#REF!</definedName>
    <definedName name="__B001000950" localSheetId="1">#REF!</definedName>
    <definedName name="__B001000950" localSheetId="2">#REF!</definedName>
    <definedName name="__B001000950">#REF!</definedName>
    <definedName name="__B001001000" localSheetId="1">#REF!</definedName>
    <definedName name="__B001001000" localSheetId="2">#REF!</definedName>
    <definedName name="__B001001000">#REF!</definedName>
    <definedName name="__B001001001" localSheetId="1">#REF!</definedName>
    <definedName name="__B001001001" localSheetId="2">#REF!</definedName>
    <definedName name="__B001001001">#REF!</definedName>
    <definedName name="__B001001002" localSheetId="1">#REF!</definedName>
    <definedName name="__B001001002" localSheetId="2">#REF!</definedName>
    <definedName name="__B001001002">#REF!</definedName>
    <definedName name="__B001001003" localSheetId="1">#REF!</definedName>
    <definedName name="__B001001003" localSheetId="2">#REF!</definedName>
    <definedName name="__B001001003">#REF!</definedName>
    <definedName name="__B001001004" localSheetId="1">#REF!</definedName>
    <definedName name="__B001001004" localSheetId="2">#REF!</definedName>
    <definedName name="__B001001004">#REF!</definedName>
    <definedName name="__B001001005" localSheetId="1">#REF!</definedName>
    <definedName name="__B001001005" localSheetId="2">#REF!</definedName>
    <definedName name="__B001001005">#REF!</definedName>
    <definedName name="__B001001006" localSheetId="1">#REF!</definedName>
    <definedName name="__B001001006" localSheetId="2">#REF!</definedName>
    <definedName name="__B001001006">#REF!</definedName>
    <definedName name="__B001001007" localSheetId="1">#REF!</definedName>
    <definedName name="__B001001007" localSheetId="2">#REF!</definedName>
    <definedName name="__B001001007">#REF!</definedName>
    <definedName name="__B001001008" localSheetId="1">#REF!</definedName>
    <definedName name="__B001001008" localSheetId="2">#REF!</definedName>
    <definedName name="__B001001008">#REF!</definedName>
    <definedName name="__B001001009" localSheetId="1">#REF!</definedName>
    <definedName name="__B001001009" localSheetId="2">#REF!</definedName>
    <definedName name="__B001001009">#REF!</definedName>
    <definedName name="__B001001010" localSheetId="1">#REF!</definedName>
    <definedName name="__B001001010" localSheetId="2">#REF!</definedName>
    <definedName name="__B001001010">#REF!</definedName>
    <definedName name="__B001001011" localSheetId="1">#REF!</definedName>
    <definedName name="__B001001011" localSheetId="2">#REF!</definedName>
    <definedName name="__B001001011">#REF!</definedName>
    <definedName name="__B001001012" localSheetId="1">#REF!</definedName>
    <definedName name="__B001001012" localSheetId="2">#REF!</definedName>
    <definedName name="__B001001012">#REF!</definedName>
    <definedName name="__B001001013" localSheetId="1">#REF!</definedName>
    <definedName name="__B001001013" localSheetId="2">#REF!</definedName>
    <definedName name="__B001001013">#REF!</definedName>
    <definedName name="__B001001014" localSheetId="1">#REF!</definedName>
    <definedName name="__B001001014" localSheetId="2">#REF!</definedName>
    <definedName name="__B001001014">#REF!</definedName>
    <definedName name="__B001001015" localSheetId="1">#REF!</definedName>
    <definedName name="__B001001015" localSheetId="2">#REF!</definedName>
    <definedName name="__B001001015">#REF!</definedName>
    <definedName name="__B001001016" localSheetId="1">#REF!</definedName>
    <definedName name="__B001001016" localSheetId="2">#REF!</definedName>
    <definedName name="__B001001016">#REF!</definedName>
    <definedName name="__B001001017" localSheetId="1">#REF!</definedName>
    <definedName name="__B001001017" localSheetId="2">#REF!</definedName>
    <definedName name="__B001001017">#REF!</definedName>
    <definedName name="__B001001018" localSheetId="1">#REF!</definedName>
    <definedName name="__B001001018" localSheetId="2">#REF!</definedName>
    <definedName name="__B001001018">#REF!</definedName>
    <definedName name="__B001001019" localSheetId="1">#REF!</definedName>
    <definedName name="__B001001019" localSheetId="2">#REF!</definedName>
    <definedName name="__B001001019">#REF!</definedName>
    <definedName name="__B001001020" localSheetId="1">#REF!</definedName>
    <definedName name="__B001001020" localSheetId="2">#REF!</definedName>
    <definedName name="__B001001020">#REF!</definedName>
    <definedName name="__B001001021" localSheetId="1">#REF!</definedName>
    <definedName name="__B001001021" localSheetId="2">#REF!</definedName>
    <definedName name="__B001001021">#REF!</definedName>
    <definedName name="__B001001022" localSheetId="1">#REF!</definedName>
    <definedName name="__B001001022" localSheetId="2">#REF!</definedName>
    <definedName name="__B001001022">#REF!</definedName>
    <definedName name="__B001001023" localSheetId="1">#REF!</definedName>
    <definedName name="__B001001023" localSheetId="2">#REF!</definedName>
    <definedName name="__B001001023">#REF!</definedName>
    <definedName name="__B001001024" localSheetId="1">#REF!</definedName>
    <definedName name="__B001001024" localSheetId="2">#REF!</definedName>
    <definedName name="__B001001024">#REF!</definedName>
    <definedName name="__B001001025" localSheetId="1">#REF!</definedName>
    <definedName name="__B001001025" localSheetId="2">#REF!</definedName>
    <definedName name="__B001001025">#REF!</definedName>
    <definedName name="__B001001026" localSheetId="1">#REF!</definedName>
    <definedName name="__B001001026" localSheetId="2">#REF!</definedName>
    <definedName name="__B001001026">#REF!</definedName>
    <definedName name="__B001001027" localSheetId="1">#REF!</definedName>
    <definedName name="__B001001027" localSheetId="2">#REF!</definedName>
    <definedName name="__B001001027">#REF!</definedName>
    <definedName name="__B001001028" localSheetId="1">#REF!</definedName>
    <definedName name="__B001001028" localSheetId="2">#REF!</definedName>
    <definedName name="__B001001028">#REF!</definedName>
    <definedName name="__B001001029" localSheetId="1">#REF!</definedName>
    <definedName name="__B001001029" localSheetId="2">#REF!</definedName>
    <definedName name="__B001001029">#REF!</definedName>
    <definedName name="__B001001030" localSheetId="1">#REF!</definedName>
    <definedName name="__B001001030" localSheetId="2">#REF!</definedName>
    <definedName name="__B001001030">#REF!</definedName>
    <definedName name="__B001001031" localSheetId="1">#REF!</definedName>
    <definedName name="__B001001031" localSheetId="2">#REF!</definedName>
    <definedName name="__B001001031">#REF!</definedName>
    <definedName name="__B001001048" localSheetId="1">#REF!</definedName>
    <definedName name="__B001001048" localSheetId="2">#REF!</definedName>
    <definedName name="__B001001048">#REF!</definedName>
    <definedName name="__B001001049" localSheetId="1">#REF!</definedName>
    <definedName name="__B001001049" localSheetId="2">#REF!</definedName>
    <definedName name="__B001001049">#REF!</definedName>
    <definedName name="__B001001050" localSheetId="1">#REF!</definedName>
    <definedName name="__B001001050" localSheetId="2">#REF!</definedName>
    <definedName name="__B001001050">#REF!</definedName>
    <definedName name="__B001001051" localSheetId="1">#REF!</definedName>
    <definedName name="__B001001051" localSheetId="2">#REF!</definedName>
    <definedName name="__B001001051">#REF!</definedName>
    <definedName name="__B001001052" localSheetId="1">#REF!</definedName>
    <definedName name="__B001001052" localSheetId="2">#REF!</definedName>
    <definedName name="__B001001052">#REF!</definedName>
    <definedName name="__B001001053" localSheetId="1">#REF!</definedName>
    <definedName name="__B001001053" localSheetId="2">#REF!</definedName>
    <definedName name="__B001001053">#REF!</definedName>
    <definedName name="__B001001054" localSheetId="1">#REF!</definedName>
    <definedName name="__B001001054" localSheetId="2">#REF!</definedName>
    <definedName name="__B001001054">#REF!</definedName>
    <definedName name="__B001001055" localSheetId="1">#REF!</definedName>
    <definedName name="__B001001055" localSheetId="2">#REF!</definedName>
    <definedName name="__B001001055">#REF!</definedName>
    <definedName name="__B001001056" localSheetId="1">#REF!</definedName>
    <definedName name="__B001001056" localSheetId="2">#REF!</definedName>
    <definedName name="__B001001056">#REF!</definedName>
    <definedName name="__B001001057" localSheetId="1">#REF!</definedName>
    <definedName name="__B001001057" localSheetId="2">#REF!</definedName>
    <definedName name="__B001001057">#REF!</definedName>
    <definedName name="__B001001058" localSheetId="1">#REF!</definedName>
    <definedName name="__B001001058" localSheetId="2">#REF!</definedName>
    <definedName name="__B001001058">#REF!</definedName>
    <definedName name="__B001001059" localSheetId="1">#REF!</definedName>
    <definedName name="__B001001059" localSheetId="2">#REF!</definedName>
    <definedName name="__B001001059">#REF!</definedName>
    <definedName name="__B001001060" localSheetId="1">#REF!</definedName>
    <definedName name="__B001001060" localSheetId="2">#REF!</definedName>
    <definedName name="__B001001060">#REF!</definedName>
    <definedName name="__B001001061" localSheetId="1">#REF!</definedName>
    <definedName name="__B001001061" localSheetId="2">#REF!</definedName>
    <definedName name="__B001001061">#REF!</definedName>
    <definedName name="__B001001062" localSheetId="1">#REF!</definedName>
    <definedName name="__B001001062" localSheetId="2">#REF!</definedName>
    <definedName name="__B001001062">#REF!</definedName>
    <definedName name="__B001001063" localSheetId="1">#REF!</definedName>
    <definedName name="__B001001063" localSheetId="2">#REF!</definedName>
    <definedName name="__B001001063">#REF!</definedName>
    <definedName name="__B001001064" localSheetId="1">#REF!</definedName>
    <definedName name="__B001001064" localSheetId="2">#REF!</definedName>
    <definedName name="__B001001064">#REF!</definedName>
    <definedName name="__B001001065" localSheetId="1">#REF!</definedName>
    <definedName name="__B001001065" localSheetId="2">#REF!</definedName>
    <definedName name="__B001001065">#REF!</definedName>
    <definedName name="__B001001066" localSheetId="1">#REF!</definedName>
    <definedName name="__B001001066" localSheetId="2">#REF!</definedName>
    <definedName name="__B001001066">#REF!</definedName>
    <definedName name="__B001001067" localSheetId="1">#REF!</definedName>
    <definedName name="__B001001067" localSheetId="2">#REF!</definedName>
    <definedName name="__B001001067">#REF!</definedName>
    <definedName name="__B001001068" localSheetId="1">#REF!</definedName>
    <definedName name="__B001001068" localSheetId="2">#REF!</definedName>
    <definedName name="__B001001068">#REF!</definedName>
    <definedName name="__B001001069" localSheetId="1">#REF!</definedName>
    <definedName name="__B001001069" localSheetId="2">#REF!</definedName>
    <definedName name="__B001001069">#REF!</definedName>
    <definedName name="__B001001070" localSheetId="1">#REF!</definedName>
    <definedName name="__B001001070" localSheetId="2">#REF!</definedName>
    <definedName name="__B001001070">#REF!</definedName>
    <definedName name="__B001001071" localSheetId="1">#REF!</definedName>
    <definedName name="__B001001071" localSheetId="2">#REF!</definedName>
    <definedName name="__B001001071">#REF!</definedName>
    <definedName name="__B001001072" localSheetId="1">#REF!</definedName>
    <definedName name="__B001001072" localSheetId="2">#REF!</definedName>
    <definedName name="__B001001072">#REF!</definedName>
    <definedName name="__B001001073" localSheetId="1">#REF!</definedName>
    <definedName name="__B001001073" localSheetId="2">#REF!</definedName>
    <definedName name="__B001001073">#REF!</definedName>
    <definedName name="__B001001074" localSheetId="1">#REF!</definedName>
    <definedName name="__B001001074" localSheetId="2">#REF!</definedName>
    <definedName name="__B001001074">#REF!</definedName>
    <definedName name="__B001001075" localSheetId="1">#REF!</definedName>
    <definedName name="__B001001075" localSheetId="2">#REF!</definedName>
    <definedName name="__B001001075">#REF!</definedName>
    <definedName name="__B001001076" localSheetId="1">#REF!</definedName>
    <definedName name="__B001001076" localSheetId="2">#REF!</definedName>
    <definedName name="__B001001076">#REF!</definedName>
    <definedName name="__B001001077" localSheetId="1">#REF!</definedName>
    <definedName name="__B001001077" localSheetId="2">#REF!</definedName>
    <definedName name="__B001001077">#REF!</definedName>
    <definedName name="__B001001078" localSheetId="1">#REF!</definedName>
    <definedName name="__B001001078" localSheetId="2">#REF!</definedName>
    <definedName name="__B001001078">#REF!</definedName>
    <definedName name="__B001001079" localSheetId="1">#REF!</definedName>
    <definedName name="__B001001079" localSheetId="2">#REF!</definedName>
    <definedName name="__B001001079">#REF!</definedName>
    <definedName name="__B001001080" localSheetId="1">#REF!</definedName>
    <definedName name="__B001001080" localSheetId="2">#REF!</definedName>
    <definedName name="__B001001080">#REF!</definedName>
    <definedName name="__B001001081" localSheetId="1">#REF!</definedName>
    <definedName name="__B001001081" localSheetId="2">#REF!</definedName>
    <definedName name="__B001001081">#REF!</definedName>
    <definedName name="__B001001082" localSheetId="1">#REF!</definedName>
    <definedName name="__B001001082" localSheetId="2">#REF!</definedName>
    <definedName name="__B001001082">#REF!</definedName>
    <definedName name="__B001001083" localSheetId="1">#REF!</definedName>
    <definedName name="__B001001083" localSheetId="2">#REF!</definedName>
    <definedName name="__B001001083">#REF!</definedName>
    <definedName name="__B001001084" localSheetId="1">#REF!</definedName>
    <definedName name="__B001001084" localSheetId="2">#REF!</definedName>
    <definedName name="__B001001084">#REF!</definedName>
    <definedName name="__B001001085" localSheetId="1">#REF!</definedName>
    <definedName name="__B001001085" localSheetId="2">#REF!</definedName>
    <definedName name="__B001001085">#REF!</definedName>
    <definedName name="__B001001086" localSheetId="1">#REF!</definedName>
    <definedName name="__B001001086" localSheetId="2">#REF!</definedName>
    <definedName name="__B001001086">#REF!</definedName>
    <definedName name="__B001001087" localSheetId="1">#REF!</definedName>
    <definedName name="__B001001087" localSheetId="2">#REF!</definedName>
    <definedName name="__B001001087">#REF!</definedName>
    <definedName name="__B001001088" localSheetId="1">#REF!</definedName>
    <definedName name="__B001001088" localSheetId="2">#REF!</definedName>
    <definedName name="__B001001088">#REF!</definedName>
    <definedName name="__B001001089" localSheetId="1">#REF!</definedName>
    <definedName name="__B001001089" localSheetId="2">#REF!</definedName>
    <definedName name="__B001001089">#REF!</definedName>
    <definedName name="__B001001090" localSheetId="1">#REF!</definedName>
    <definedName name="__B001001090" localSheetId="2">#REF!</definedName>
    <definedName name="__B001001090">#REF!</definedName>
    <definedName name="__B001001091" localSheetId="1">#REF!</definedName>
    <definedName name="__B001001091" localSheetId="2">#REF!</definedName>
    <definedName name="__B001001091">#REF!</definedName>
    <definedName name="__B001001092" localSheetId="1">#REF!</definedName>
    <definedName name="__B001001092" localSheetId="2">#REF!</definedName>
    <definedName name="__B001001092">#REF!</definedName>
    <definedName name="__B001001093" localSheetId="1">#REF!</definedName>
    <definedName name="__B001001093" localSheetId="2">#REF!</definedName>
    <definedName name="__B001001093">#REF!</definedName>
    <definedName name="__B001001094" localSheetId="1">#REF!</definedName>
    <definedName name="__B001001094" localSheetId="2">#REF!</definedName>
    <definedName name="__B001001094">#REF!</definedName>
    <definedName name="__B001001095" localSheetId="1">#REF!</definedName>
    <definedName name="__B001001095" localSheetId="2">#REF!</definedName>
    <definedName name="__B001001095">#REF!</definedName>
    <definedName name="__B001001096" localSheetId="1">#REF!</definedName>
    <definedName name="__B001001096" localSheetId="2">#REF!</definedName>
    <definedName name="__B001001096">#REF!</definedName>
    <definedName name="__B001001097" localSheetId="1">#REF!</definedName>
    <definedName name="__B001001097" localSheetId="2">#REF!</definedName>
    <definedName name="__B001001097">#REF!</definedName>
    <definedName name="__B001001098" localSheetId="1">#REF!</definedName>
    <definedName name="__B001001098" localSheetId="2">#REF!</definedName>
    <definedName name="__B001001098">#REF!</definedName>
    <definedName name="__B001001099" localSheetId="1">#REF!</definedName>
    <definedName name="__B001001099" localSheetId="2">#REF!</definedName>
    <definedName name="__B001001099">#REF!</definedName>
    <definedName name="__B001001100" localSheetId="1">#REF!</definedName>
    <definedName name="__B001001100" localSheetId="2">#REF!</definedName>
    <definedName name="__B001001100">#REF!</definedName>
    <definedName name="__B001001101" localSheetId="1">#REF!</definedName>
    <definedName name="__B001001101" localSheetId="2">#REF!</definedName>
    <definedName name="__B001001101">#REF!</definedName>
    <definedName name="__B001001102" localSheetId="1">#REF!</definedName>
    <definedName name="__B001001102" localSheetId="2">#REF!</definedName>
    <definedName name="__B001001102">#REF!</definedName>
    <definedName name="__B001001103" localSheetId="1">#REF!</definedName>
    <definedName name="__B001001103" localSheetId="2">#REF!</definedName>
    <definedName name="__B001001103">#REF!</definedName>
    <definedName name="__B001001104" localSheetId="1">#REF!</definedName>
    <definedName name="__B001001104" localSheetId="2">#REF!</definedName>
    <definedName name="__B001001104">#REF!</definedName>
    <definedName name="__B001001105" localSheetId="1">#REF!</definedName>
    <definedName name="__B001001105" localSheetId="2">#REF!</definedName>
    <definedName name="__B001001105">#REF!</definedName>
    <definedName name="__B001001106" localSheetId="1">#REF!</definedName>
    <definedName name="__B001001106" localSheetId="2">#REF!</definedName>
    <definedName name="__B001001106">#REF!</definedName>
    <definedName name="__B001001107" localSheetId="1">#REF!</definedName>
    <definedName name="__B001001107" localSheetId="2">#REF!</definedName>
    <definedName name="__B001001107">#REF!</definedName>
    <definedName name="__B001001108" localSheetId="1">#REF!</definedName>
    <definedName name="__B001001108" localSheetId="2">#REF!</definedName>
    <definedName name="__B001001108">#REF!</definedName>
    <definedName name="__B001001109" localSheetId="1">#REF!</definedName>
    <definedName name="__B001001109" localSheetId="2">#REF!</definedName>
    <definedName name="__B001001109">#REF!</definedName>
    <definedName name="__B001001110" localSheetId="1">#REF!</definedName>
    <definedName name="__B001001110" localSheetId="2">#REF!</definedName>
    <definedName name="__B001001110">#REF!</definedName>
    <definedName name="__B001001111" localSheetId="1">#REF!</definedName>
    <definedName name="__B001001111" localSheetId="2">#REF!</definedName>
    <definedName name="__B001001111">#REF!</definedName>
    <definedName name="__B001001112" localSheetId="1">#REF!</definedName>
    <definedName name="__B001001112" localSheetId="2">#REF!</definedName>
    <definedName name="__B001001112">#REF!</definedName>
    <definedName name="__B001001113" localSheetId="1">#REF!</definedName>
    <definedName name="__B001001113" localSheetId="2">#REF!</definedName>
    <definedName name="__B001001113">#REF!</definedName>
    <definedName name="__B001001114" localSheetId="1">#REF!</definedName>
    <definedName name="__B001001114" localSheetId="2">#REF!</definedName>
    <definedName name="__B001001114">#REF!</definedName>
    <definedName name="__B001001115" localSheetId="1">#REF!</definedName>
    <definedName name="__B001001115" localSheetId="2">#REF!</definedName>
    <definedName name="__B001001115">#REF!</definedName>
    <definedName name="__B001001134" localSheetId="1">#REF!</definedName>
    <definedName name="__B001001134" localSheetId="2">#REF!</definedName>
    <definedName name="__B001001134">#REF!</definedName>
    <definedName name="__B001001135" localSheetId="1">#REF!</definedName>
    <definedName name="__B001001135" localSheetId="2">#REF!</definedName>
    <definedName name="__B001001135">#REF!</definedName>
    <definedName name="__B001001136" localSheetId="1">#REF!</definedName>
    <definedName name="__B001001136" localSheetId="2">#REF!</definedName>
    <definedName name="__B001001136">#REF!</definedName>
    <definedName name="__B001001137" localSheetId="1">#REF!</definedName>
    <definedName name="__B001001137" localSheetId="2">#REF!</definedName>
    <definedName name="__B001001137">#REF!</definedName>
    <definedName name="__B001001138" localSheetId="1">#REF!</definedName>
    <definedName name="__B001001138" localSheetId="2">#REF!</definedName>
    <definedName name="__B001001138">#REF!</definedName>
    <definedName name="__B001001139" localSheetId="1">#REF!</definedName>
    <definedName name="__B001001139" localSheetId="2">#REF!</definedName>
    <definedName name="__B001001139">#REF!</definedName>
    <definedName name="__B001001140" localSheetId="1">#REF!</definedName>
    <definedName name="__B001001140" localSheetId="2">#REF!</definedName>
    <definedName name="__B001001140">#REF!</definedName>
    <definedName name="__B001001141" localSheetId="1">#REF!</definedName>
    <definedName name="__B001001141" localSheetId="2">#REF!</definedName>
    <definedName name="__B001001141">#REF!</definedName>
    <definedName name="__B001001142" localSheetId="1">#REF!</definedName>
    <definedName name="__B001001142" localSheetId="2">#REF!</definedName>
    <definedName name="__B001001142">#REF!</definedName>
    <definedName name="__B001001143" localSheetId="1">#REF!</definedName>
    <definedName name="__B001001143" localSheetId="2">#REF!</definedName>
    <definedName name="__B001001143">#REF!</definedName>
    <definedName name="__B001001144" localSheetId="1">#REF!</definedName>
    <definedName name="__B001001144" localSheetId="2">#REF!</definedName>
    <definedName name="__B001001144">#REF!</definedName>
    <definedName name="__B001001145" localSheetId="1">#REF!</definedName>
    <definedName name="__B001001145" localSheetId="2">#REF!</definedName>
    <definedName name="__B001001145">#REF!</definedName>
    <definedName name="__B001001146" localSheetId="1">#REF!</definedName>
    <definedName name="__B001001146" localSheetId="2">#REF!</definedName>
    <definedName name="__B001001146">#REF!</definedName>
    <definedName name="__B001001147" localSheetId="1">#REF!</definedName>
    <definedName name="__B001001147" localSheetId="2">#REF!</definedName>
    <definedName name="__B001001147">#REF!</definedName>
    <definedName name="__B001001148" localSheetId="1">#REF!</definedName>
    <definedName name="__B001001148" localSheetId="2">#REF!</definedName>
    <definedName name="__B001001148">#REF!</definedName>
    <definedName name="__B001001149" localSheetId="1">#REF!</definedName>
    <definedName name="__B001001149" localSheetId="2">#REF!</definedName>
    <definedName name="__B001001149">#REF!</definedName>
    <definedName name="__B001001150" localSheetId="1">#REF!</definedName>
    <definedName name="__B001001150" localSheetId="2">#REF!</definedName>
    <definedName name="__B001001150">#REF!</definedName>
    <definedName name="__B001001151" localSheetId="1">#REF!</definedName>
    <definedName name="__B001001151" localSheetId="2">#REF!</definedName>
    <definedName name="__B001001151">#REF!</definedName>
    <definedName name="__B001001152" localSheetId="1">#REF!</definedName>
    <definedName name="__B001001152" localSheetId="2">#REF!</definedName>
    <definedName name="__B001001152">#REF!</definedName>
    <definedName name="__B001001153" localSheetId="1">#REF!</definedName>
    <definedName name="__B001001153" localSheetId="2">#REF!</definedName>
    <definedName name="__B001001153">#REF!</definedName>
    <definedName name="__B001001154" localSheetId="1">#REF!</definedName>
    <definedName name="__B001001154" localSheetId="2">#REF!</definedName>
    <definedName name="__B001001154">#REF!</definedName>
    <definedName name="__B001001155" localSheetId="1">#REF!</definedName>
    <definedName name="__B001001155" localSheetId="2">#REF!</definedName>
    <definedName name="__B001001155">#REF!</definedName>
    <definedName name="__B001001156" localSheetId="1">#REF!</definedName>
    <definedName name="__B001001156" localSheetId="2">#REF!</definedName>
    <definedName name="__B001001156">#REF!</definedName>
    <definedName name="__B001001157" localSheetId="1">#REF!</definedName>
    <definedName name="__B001001157" localSheetId="2">#REF!</definedName>
    <definedName name="__B001001157">#REF!</definedName>
    <definedName name="__B001001158" localSheetId="1">#REF!</definedName>
    <definedName name="__B001001158" localSheetId="2">#REF!</definedName>
    <definedName name="__B001001158">#REF!</definedName>
    <definedName name="__B001001159" localSheetId="1">#REF!</definedName>
    <definedName name="__B001001159" localSheetId="2">#REF!</definedName>
    <definedName name="__B001001159">#REF!</definedName>
    <definedName name="__B001001160" localSheetId="1">#REF!</definedName>
    <definedName name="__B001001160" localSheetId="2">#REF!</definedName>
    <definedName name="__B001001160">#REF!</definedName>
    <definedName name="__B001001161" localSheetId="1">#REF!</definedName>
    <definedName name="__B001001161" localSheetId="2">#REF!</definedName>
    <definedName name="__B001001161">#REF!</definedName>
    <definedName name="__B001001162" localSheetId="1">#REF!</definedName>
    <definedName name="__B001001162" localSheetId="2">#REF!</definedName>
    <definedName name="__B001001162">#REF!</definedName>
    <definedName name="__B001001163" localSheetId="1">#REF!</definedName>
    <definedName name="__B001001163" localSheetId="2">#REF!</definedName>
    <definedName name="__B001001163">#REF!</definedName>
    <definedName name="__B001001164" localSheetId="1">#REF!</definedName>
    <definedName name="__B001001164" localSheetId="2">#REF!</definedName>
    <definedName name="__B001001164">#REF!</definedName>
    <definedName name="__B001001165" localSheetId="1">#REF!</definedName>
    <definedName name="__B001001165" localSheetId="2">#REF!</definedName>
    <definedName name="__B001001165">#REF!</definedName>
    <definedName name="__B001001166" localSheetId="1">#REF!</definedName>
    <definedName name="__B001001166" localSheetId="2">#REF!</definedName>
    <definedName name="__B001001166">#REF!</definedName>
    <definedName name="__B001001167" localSheetId="1">#REF!</definedName>
    <definedName name="__B001001167" localSheetId="2">#REF!</definedName>
    <definedName name="__B001001167">#REF!</definedName>
    <definedName name="__B001001168" localSheetId="1">#REF!</definedName>
    <definedName name="__B001001168" localSheetId="2">#REF!</definedName>
    <definedName name="__B001001168">#REF!</definedName>
    <definedName name="__B001001169" localSheetId="1">#REF!</definedName>
    <definedName name="__B001001169" localSheetId="2">#REF!</definedName>
    <definedName name="__B001001169">#REF!</definedName>
    <definedName name="__B001001170" localSheetId="1">#REF!</definedName>
    <definedName name="__B001001170" localSheetId="2">#REF!</definedName>
    <definedName name="__B001001170">#REF!</definedName>
    <definedName name="__B001001171" localSheetId="1">#REF!</definedName>
    <definedName name="__B001001171" localSheetId="2">#REF!</definedName>
    <definedName name="__B001001171">#REF!</definedName>
    <definedName name="__B001001172" localSheetId="1">#REF!</definedName>
    <definedName name="__B001001172" localSheetId="2">#REF!</definedName>
    <definedName name="__B001001172">#REF!</definedName>
    <definedName name="__B001001173" localSheetId="1">#REF!</definedName>
    <definedName name="__B001001173" localSheetId="2">#REF!</definedName>
    <definedName name="__B001001173">#REF!</definedName>
    <definedName name="__B001001174" localSheetId="1">#REF!</definedName>
    <definedName name="__B001001174" localSheetId="2">#REF!</definedName>
    <definedName name="__B001001174">#REF!</definedName>
    <definedName name="__B001001175" localSheetId="1">#REF!</definedName>
    <definedName name="__B001001175" localSheetId="2">#REF!</definedName>
    <definedName name="__B001001175">#REF!</definedName>
    <definedName name="__B001001176" localSheetId="1">#REF!</definedName>
    <definedName name="__B001001176" localSheetId="2">#REF!</definedName>
    <definedName name="__B001001176">#REF!</definedName>
    <definedName name="__B001001177" localSheetId="1">#REF!</definedName>
    <definedName name="__B001001177" localSheetId="2">#REF!</definedName>
    <definedName name="__B001001177">#REF!</definedName>
    <definedName name="__B001001178" localSheetId="1">#REF!</definedName>
    <definedName name="__B001001178" localSheetId="2">#REF!</definedName>
    <definedName name="__B001001178">#REF!</definedName>
    <definedName name="__B001001179" localSheetId="1">#REF!</definedName>
    <definedName name="__B001001179" localSheetId="2">#REF!</definedName>
    <definedName name="__B001001179">#REF!</definedName>
    <definedName name="__B001001180" localSheetId="1">#REF!</definedName>
    <definedName name="__B001001180" localSheetId="2">#REF!</definedName>
    <definedName name="__B001001180">#REF!</definedName>
    <definedName name="__B001001181" localSheetId="1">#REF!</definedName>
    <definedName name="__B001001181" localSheetId="2">#REF!</definedName>
    <definedName name="__B001001181">#REF!</definedName>
    <definedName name="__B001001182" localSheetId="1">#REF!</definedName>
    <definedName name="__B001001182" localSheetId="2">#REF!</definedName>
    <definedName name="__B001001182">#REF!</definedName>
    <definedName name="__B001001183" localSheetId="1">#REF!</definedName>
    <definedName name="__B001001183" localSheetId="2">#REF!</definedName>
    <definedName name="__B001001183">#REF!</definedName>
    <definedName name="__B001001184" localSheetId="1">#REF!</definedName>
    <definedName name="__B001001184" localSheetId="2">#REF!</definedName>
    <definedName name="__B001001184">#REF!</definedName>
    <definedName name="__B001001185" localSheetId="1">#REF!</definedName>
    <definedName name="__B001001185" localSheetId="2">#REF!</definedName>
    <definedName name="__B001001185">#REF!</definedName>
    <definedName name="__B001001186" localSheetId="1">#REF!</definedName>
    <definedName name="__B001001186" localSheetId="2">#REF!</definedName>
    <definedName name="__B001001186">#REF!</definedName>
    <definedName name="__B001001187" localSheetId="1">#REF!</definedName>
    <definedName name="__B001001187" localSheetId="2">#REF!</definedName>
    <definedName name="__B001001187">#REF!</definedName>
    <definedName name="__B001001200" localSheetId="1">#REF!</definedName>
    <definedName name="__B001001200" localSheetId="2">#REF!</definedName>
    <definedName name="__B001001200">#REF!</definedName>
    <definedName name="__B001001201" localSheetId="1">#REF!</definedName>
    <definedName name="__B001001201" localSheetId="2">#REF!</definedName>
    <definedName name="__B001001201">#REF!</definedName>
    <definedName name="__B001001202" localSheetId="1">#REF!</definedName>
    <definedName name="__B001001202" localSheetId="2">#REF!</definedName>
    <definedName name="__B001001202">#REF!</definedName>
    <definedName name="__B001001203" localSheetId="1">#REF!</definedName>
    <definedName name="__B001001203" localSheetId="2">#REF!</definedName>
    <definedName name="__B001001203">#REF!</definedName>
    <definedName name="__B001001204" localSheetId="1">#REF!</definedName>
    <definedName name="__B001001204" localSheetId="2">#REF!</definedName>
    <definedName name="__B001001204">#REF!</definedName>
    <definedName name="__B001001205" localSheetId="1">#REF!</definedName>
    <definedName name="__B001001205" localSheetId="2">#REF!</definedName>
    <definedName name="__B001001205">#REF!</definedName>
    <definedName name="__B001001206" localSheetId="1">#REF!</definedName>
    <definedName name="__B001001206" localSheetId="2">#REF!</definedName>
    <definedName name="__B001001206">#REF!</definedName>
    <definedName name="__B001001207" localSheetId="1">#REF!</definedName>
    <definedName name="__B001001207" localSheetId="2">#REF!</definedName>
    <definedName name="__B001001207">#REF!</definedName>
    <definedName name="__B001001208" localSheetId="1">#REF!</definedName>
    <definedName name="__B001001208" localSheetId="2">#REF!</definedName>
    <definedName name="__B001001208">#REF!</definedName>
    <definedName name="__B001001209" localSheetId="1">#REF!</definedName>
    <definedName name="__B001001209" localSheetId="2">#REF!</definedName>
    <definedName name="__B001001209">#REF!</definedName>
    <definedName name="__B001001210" localSheetId="1">#REF!</definedName>
    <definedName name="__B001001210" localSheetId="2">#REF!</definedName>
    <definedName name="__B001001210">#REF!</definedName>
    <definedName name="__B001001211" localSheetId="1">#REF!</definedName>
    <definedName name="__B001001211" localSheetId="2">#REF!</definedName>
    <definedName name="__B001001211">#REF!</definedName>
    <definedName name="__B001001212" localSheetId="1">#REF!</definedName>
    <definedName name="__B001001212" localSheetId="2">#REF!</definedName>
    <definedName name="__B001001212">#REF!</definedName>
    <definedName name="__B001001213" localSheetId="1">#REF!</definedName>
    <definedName name="__B001001213" localSheetId="2">#REF!</definedName>
    <definedName name="__B001001213">#REF!</definedName>
    <definedName name="__B001001214" localSheetId="1">#REF!</definedName>
    <definedName name="__B001001214" localSheetId="2">#REF!</definedName>
    <definedName name="__B001001214">#REF!</definedName>
    <definedName name="__B001001215" localSheetId="1">#REF!</definedName>
    <definedName name="__B001001215" localSheetId="2">#REF!</definedName>
    <definedName name="__B001001215">#REF!</definedName>
    <definedName name="__B001001220" localSheetId="1">#REF!</definedName>
    <definedName name="__B001001220" localSheetId="2">#REF!</definedName>
    <definedName name="__B001001220">#REF!</definedName>
    <definedName name="__B001001221" localSheetId="1">#REF!</definedName>
    <definedName name="__B001001221" localSheetId="2">#REF!</definedName>
    <definedName name="__B001001221">#REF!</definedName>
    <definedName name="__B001001222" localSheetId="1">#REF!</definedName>
    <definedName name="__B001001222" localSheetId="2">#REF!</definedName>
    <definedName name="__B001001222">#REF!</definedName>
    <definedName name="__B001001223" localSheetId="1">#REF!</definedName>
    <definedName name="__B001001223" localSheetId="2">#REF!</definedName>
    <definedName name="__B001001223">#REF!</definedName>
    <definedName name="__B001001224" localSheetId="1">#REF!</definedName>
    <definedName name="__B001001224" localSheetId="2">#REF!</definedName>
    <definedName name="__B001001224">#REF!</definedName>
    <definedName name="__B001001225" localSheetId="1">#REF!</definedName>
    <definedName name="__B001001225" localSheetId="2">#REF!</definedName>
    <definedName name="__B001001225">#REF!</definedName>
    <definedName name="__B001001226" localSheetId="1">#REF!</definedName>
    <definedName name="__B001001226" localSheetId="2">#REF!</definedName>
    <definedName name="__B001001226">#REF!</definedName>
    <definedName name="__B001001227" localSheetId="1">#REF!</definedName>
    <definedName name="__B001001227" localSheetId="2">#REF!</definedName>
    <definedName name="__B001001227">#REF!</definedName>
    <definedName name="__B001001228" localSheetId="1">#REF!</definedName>
    <definedName name="__B001001228" localSheetId="2">#REF!</definedName>
    <definedName name="__B001001228">#REF!</definedName>
    <definedName name="__B001001229" localSheetId="1">#REF!</definedName>
    <definedName name="__B001001229" localSheetId="2">#REF!</definedName>
    <definedName name="__B001001229">#REF!</definedName>
    <definedName name="__B001001230" localSheetId="1">#REF!</definedName>
    <definedName name="__B001001230" localSheetId="2">#REF!</definedName>
    <definedName name="__B001001230">#REF!</definedName>
    <definedName name="__B001001231" localSheetId="1">#REF!</definedName>
    <definedName name="__B001001231" localSheetId="2">#REF!</definedName>
    <definedName name="__B001001231">#REF!</definedName>
    <definedName name="__B001001232" localSheetId="1">#REF!</definedName>
    <definedName name="__B001001232" localSheetId="2">#REF!</definedName>
    <definedName name="__B001001232">#REF!</definedName>
    <definedName name="__B001001233" localSheetId="1">#REF!</definedName>
    <definedName name="__B001001233" localSheetId="2">#REF!</definedName>
    <definedName name="__B001001233">#REF!</definedName>
    <definedName name="__B001001234" localSheetId="1">#REF!</definedName>
    <definedName name="__B001001234" localSheetId="2">#REF!</definedName>
    <definedName name="__B001001234">#REF!</definedName>
    <definedName name="__B001001235" localSheetId="1">#REF!</definedName>
    <definedName name="__B001001235" localSheetId="2">#REF!</definedName>
    <definedName name="__B001001235">#REF!</definedName>
    <definedName name="__B001001236" localSheetId="1">#REF!</definedName>
    <definedName name="__B001001236" localSheetId="2">#REF!</definedName>
    <definedName name="__B001001236">#REF!</definedName>
    <definedName name="__B001001237" localSheetId="1">#REF!</definedName>
    <definedName name="__B001001237" localSheetId="2">#REF!</definedName>
    <definedName name="__B001001237">#REF!</definedName>
    <definedName name="__ddd1" localSheetId="1">#REF!</definedName>
    <definedName name="__ddd1" localSheetId="2">#REF!</definedName>
    <definedName name="__ddd1">#REF!</definedName>
    <definedName name="__ESX2400" localSheetId="1">#REF!</definedName>
    <definedName name="__ESX2400" localSheetId="2">#REF!</definedName>
    <definedName name="__ESX2400">#REF!</definedName>
    <definedName name="__ESX3000" localSheetId="1">#REF!</definedName>
    <definedName name="__ESX3000" localSheetId="2">#REF!</definedName>
    <definedName name="__ESX3000">#REF!</definedName>
    <definedName name="__ESX4800" localSheetId="1">#REF!</definedName>
    <definedName name="__ESX4800" localSheetId="2">#REF!</definedName>
    <definedName name="__ESX4800">#REF!</definedName>
    <definedName name="__grv1" localSheetId="1">#REF!</definedName>
    <definedName name="__grv1" localSheetId="2">#REF!</definedName>
    <definedName name="__grv1">#REF!</definedName>
    <definedName name="__PH7000" localSheetId="1">#REF!</definedName>
    <definedName name="__PH7000" localSheetId="2">#REF!</definedName>
    <definedName name="__PH7000">#REF!</definedName>
    <definedName name="__PH8000" localSheetId="1">#REF!</definedName>
    <definedName name="__PH8000" localSheetId="2">#REF!</definedName>
    <definedName name="__PH8000">#REF!</definedName>
    <definedName name="_1_" localSheetId="1">#REF!</definedName>
    <definedName name="_1_" localSheetId="2">#REF!</definedName>
    <definedName name="_1_">#REF!</definedName>
    <definedName name="_1_99999_tab_annuale_costo_medio">'[1]99999_tab_annuale_costo_medio'!$A$1:$H$259</definedName>
    <definedName name="_2_99999_tab_annuale_costo_medio">'[1]99999_tab_annuale_costo_medio'!$A$1:$H$259</definedName>
    <definedName name="_9999_tab_annuale_costo_medio">'[1]99999_tab_annuale_costo_medio'!$A$1:$H$259</definedName>
    <definedName name="_99999_tab_annuale_costo_medio">'[1]99999_tab_annuale_costo_medio'!$A$1:$H$259</definedName>
    <definedName name="_ASX1000" localSheetId="1">#REF!</definedName>
    <definedName name="_ASX1000" localSheetId="2">#REF!</definedName>
    <definedName name="_ASX1000">#REF!</definedName>
    <definedName name="_ASX200" localSheetId="1">#REF!</definedName>
    <definedName name="_ASX200" localSheetId="2">#REF!</definedName>
    <definedName name="_ASX200">#REF!</definedName>
    <definedName name="_ASX4000" localSheetId="1">#REF!</definedName>
    <definedName name="_ASX4000" localSheetId="2">#REF!</definedName>
    <definedName name="_ASX4000">#REF!</definedName>
    <definedName name="_b000100010" localSheetId="1">#REF!</definedName>
    <definedName name="_b000100010" localSheetId="2">#REF!</definedName>
    <definedName name="_b000100010">#REF!</definedName>
    <definedName name="_B000100020" localSheetId="1">#REF!</definedName>
    <definedName name="_B000100020" localSheetId="2">#REF!</definedName>
    <definedName name="_B000100020">#REF!</definedName>
    <definedName name="_B000100030" localSheetId="1">#REF!</definedName>
    <definedName name="_B000100030" localSheetId="2">#REF!</definedName>
    <definedName name="_B000100030">#REF!</definedName>
    <definedName name="_B000100035" localSheetId="1">#REF!</definedName>
    <definedName name="_B000100035" localSheetId="2">#REF!</definedName>
    <definedName name="_B000100035">#REF!</definedName>
    <definedName name="_B000100040" localSheetId="1">#REF!</definedName>
    <definedName name="_B000100040" localSheetId="2">#REF!</definedName>
    <definedName name="_B000100040">#REF!</definedName>
    <definedName name="_B000100050" localSheetId="1">#REF!</definedName>
    <definedName name="_B000100050" localSheetId="2">#REF!</definedName>
    <definedName name="_B000100050">#REF!</definedName>
    <definedName name="_B000100051" localSheetId="1">#REF!</definedName>
    <definedName name="_B000100051" localSheetId="2">#REF!</definedName>
    <definedName name="_B000100051">#REF!</definedName>
    <definedName name="_B000100052" localSheetId="1">#REF!</definedName>
    <definedName name="_B000100052" localSheetId="2">#REF!</definedName>
    <definedName name="_B000100052">#REF!</definedName>
    <definedName name="_B000100053" localSheetId="1">#REF!</definedName>
    <definedName name="_B000100053" localSheetId="2">#REF!</definedName>
    <definedName name="_B000100053">#REF!</definedName>
    <definedName name="_B000100054" localSheetId="1">#REF!</definedName>
    <definedName name="_B000100054" localSheetId="2">#REF!</definedName>
    <definedName name="_B000100054">#REF!</definedName>
    <definedName name="_B000100055" localSheetId="1">#REF!</definedName>
    <definedName name="_B000100055" localSheetId="2">#REF!</definedName>
    <definedName name="_B000100055">#REF!</definedName>
    <definedName name="_B000100056" localSheetId="1">#REF!</definedName>
    <definedName name="_B000100056" localSheetId="2">#REF!</definedName>
    <definedName name="_B000100056">#REF!</definedName>
    <definedName name="_B000100060" localSheetId="1">#REF!</definedName>
    <definedName name="_B000100060" localSheetId="2">#REF!</definedName>
    <definedName name="_B000100060">#REF!</definedName>
    <definedName name="_B000100070" localSheetId="1">#REF!</definedName>
    <definedName name="_B000100070" localSheetId="2">#REF!</definedName>
    <definedName name="_B000100070">#REF!</definedName>
    <definedName name="_B000100080" localSheetId="1">#REF!</definedName>
    <definedName name="_B000100080" localSheetId="2">#REF!</definedName>
    <definedName name="_B000100080">#REF!</definedName>
    <definedName name="_B000100090" localSheetId="1">#REF!</definedName>
    <definedName name="_B000100090" localSheetId="2">#REF!</definedName>
    <definedName name="_B000100090">#REF!</definedName>
    <definedName name="_B000100100" localSheetId="1">#REF!</definedName>
    <definedName name="_B000100100" localSheetId="2">#REF!</definedName>
    <definedName name="_B000100100">#REF!</definedName>
    <definedName name="_B000100110" localSheetId="1">#REF!</definedName>
    <definedName name="_B000100110" localSheetId="2">#REF!</definedName>
    <definedName name="_B000100110">#REF!</definedName>
    <definedName name="_B000100115" localSheetId="1">#REF!</definedName>
    <definedName name="_B000100115" localSheetId="2">#REF!</definedName>
    <definedName name="_B000100115">#REF!</definedName>
    <definedName name="_B000100120" localSheetId="1">#REF!</definedName>
    <definedName name="_B000100120" localSheetId="2">#REF!</definedName>
    <definedName name="_B000100120">#REF!</definedName>
    <definedName name="_B000100130" localSheetId="1">#REF!</definedName>
    <definedName name="_B000100130" localSheetId="2">#REF!</definedName>
    <definedName name="_B000100130">#REF!</definedName>
    <definedName name="_B000100140" localSheetId="1">#REF!</definedName>
    <definedName name="_B000100140" localSheetId="2">#REF!</definedName>
    <definedName name="_B000100140">#REF!</definedName>
    <definedName name="_B000100145" localSheetId="1">#REF!</definedName>
    <definedName name="_B000100145" localSheetId="2">#REF!</definedName>
    <definedName name="_B000100145">#REF!</definedName>
    <definedName name="_B000100150" localSheetId="1">#REF!</definedName>
    <definedName name="_B000100150" localSheetId="2">#REF!</definedName>
    <definedName name="_B000100150">#REF!</definedName>
    <definedName name="_B000201010" localSheetId="1">#REF!</definedName>
    <definedName name="_B000201010" localSheetId="2">#REF!</definedName>
    <definedName name="_B000201010">#REF!</definedName>
    <definedName name="_B000201015" localSheetId="1">#REF!</definedName>
    <definedName name="_B000201015" localSheetId="2">#REF!</definedName>
    <definedName name="_B000201015">#REF!</definedName>
    <definedName name="_B000201020" localSheetId="1">#REF!</definedName>
    <definedName name="_B000201020" localSheetId="2">#REF!</definedName>
    <definedName name="_B000201020">#REF!</definedName>
    <definedName name="_B000201025" localSheetId="1">#REF!</definedName>
    <definedName name="_B000201025" localSheetId="2">#REF!</definedName>
    <definedName name="_B000201025">#REF!</definedName>
    <definedName name="_B000201030" localSheetId="1">#REF!</definedName>
    <definedName name="_B000201030" localSheetId="2">#REF!</definedName>
    <definedName name="_B000201030">#REF!</definedName>
    <definedName name="_B000201032" localSheetId="1">#REF!</definedName>
    <definedName name="_B000201032" localSheetId="2">#REF!</definedName>
    <definedName name="_B000201032">#REF!</definedName>
    <definedName name="_B000201034" localSheetId="1">#REF!</definedName>
    <definedName name="_B000201034" localSheetId="2">#REF!</definedName>
    <definedName name="_B000201034">#REF!</definedName>
    <definedName name="_B000201040" localSheetId="1">#REF!</definedName>
    <definedName name="_B000201040" localSheetId="2">#REF!</definedName>
    <definedName name="_B000201040">#REF!</definedName>
    <definedName name="_B000201050" localSheetId="1">#REF!</definedName>
    <definedName name="_B000201050" localSheetId="2">#REF!</definedName>
    <definedName name="_B000201050">#REF!</definedName>
    <definedName name="_B000201060" localSheetId="1">#REF!</definedName>
    <definedName name="_B000201060" localSheetId="2">#REF!</definedName>
    <definedName name="_B000201060">#REF!</definedName>
    <definedName name="_B000201065" localSheetId="1">#REF!</definedName>
    <definedName name="_B000201065" localSheetId="2">#REF!</definedName>
    <definedName name="_B000201065">#REF!</definedName>
    <definedName name="_B000201070" localSheetId="1">#REF!</definedName>
    <definedName name="_B000201070" localSheetId="2">#REF!</definedName>
    <definedName name="_B000201070">#REF!</definedName>
    <definedName name="_B000201080" localSheetId="1">#REF!</definedName>
    <definedName name="_B000201080" localSheetId="2">#REF!</definedName>
    <definedName name="_B000201080">#REF!</definedName>
    <definedName name="_b000201082" localSheetId="1">#REF!</definedName>
    <definedName name="_b000201082" localSheetId="2">#REF!</definedName>
    <definedName name="_b000201082">#REF!</definedName>
    <definedName name="_B000201084" localSheetId="1">#REF!</definedName>
    <definedName name="_B000201084" localSheetId="2">#REF!</definedName>
    <definedName name="_B000201084">#REF!</definedName>
    <definedName name="_B000201090" localSheetId="1">#REF!</definedName>
    <definedName name="_B000201090" localSheetId="2">#REF!</definedName>
    <definedName name="_B000201090">#REF!</definedName>
    <definedName name="_B000201100" localSheetId="1">#REF!</definedName>
    <definedName name="_B000201100" localSheetId="2">#REF!</definedName>
    <definedName name="_B000201100">#REF!</definedName>
    <definedName name="_B000201110" localSheetId="1">#REF!</definedName>
    <definedName name="_B000201110" localSheetId="2">#REF!</definedName>
    <definedName name="_B000201110">#REF!</definedName>
    <definedName name="_B000201120" localSheetId="1">#REF!</definedName>
    <definedName name="_B000201120" localSheetId="2">#REF!</definedName>
    <definedName name="_B000201120">#REF!</definedName>
    <definedName name="_B000201130" localSheetId="1">#REF!</definedName>
    <definedName name="_B000201130" localSheetId="2">#REF!</definedName>
    <definedName name="_B000201130">#REF!</definedName>
    <definedName name="_B000201140" localSheetId="1">#REF!</definedName>
    <definedName name="_B000201140" localSheetId="2">#REF!</definedName>
    <definedName name="_B000201140">#REF!</definedName>
    <definedName name="_B000201142" localSheetId="1">#REF!</definedName>
    <definedName name="_B000201142" localSheetId="2">#REF!</definedName>
    <definedName name="_B000201142">#REF!</definedName>
    <definedName name="_B000201144" localSheetId="1">#REF!</definedName>
    <definedName name="_B000201144" localSheetId="2">#REF!</definedName>
    <definedName name="_B000201144">#REF!</definedName>
    <definedName name="_B000201146" localSheetId="1">#REF!</definedName>
    <definedName name="_B000201146" localSheetId="2">#REF!</definedName>
    <definedName name="_B000201146">#REF!</definedName>
    <definedName name="_B000201150" localSheetId="1">#REF!</definedName>
    <definedName name="_B000201150" localSheetId="2">#REF!</definedName>
    <definedName name="_B000201150">#REF!</definedName>
    <definedName name="_B000201160" localSheetId="1">#REF!</definedName>
    <definedName name="_B000201160" localSheetId="2">#REF!</definedName>
    <definedName name="_B000201160">#REF!</definedName>
    <definedName name="_B000201170" localSheetId="1">#REF!</definedName>
    <definedName name="_B000201170" localSheetId="2">#REF!</definedName>
    <definedName name="_B000201170">#REF!</definedName>
    <definedName name="_B000302010" localSheetId="1">#REF!</definedName>
    <definedName name="_B000302010" localSheetId="2">#REF!</definedName>
    <definedName name="_B000302010">#REF!</definedName>
    <definedName name="_B000302015" localSheetId="1">#REF!</definedName>
    <definedName name="_B000302015" localSheetId="2">#REF!</definedName>
    <definedName name="_B000302015">#REF!</definedName>
    <definedName name="_B000302017" localSheetId="1">#REF!</definedName>
    <definedName name="_B000302017" localSheetId="2">#REF!</definedName>
    <definedName name="_B000302017">#REF!</definedName>
    <definedName name="_B000302020" localSheetId="1">#REF!</definedName>
    <definedName name="_B000302020" localSheetId="2">#REF!</definedName>
    <definedName name="_B000302020">#REF!</definedName>
    <definedName name="_B000302025" localSheetId="1">#REF!</definedName>
    <definedName name="_B000302025" localSheetId="2">#REF!</definedName>
    <definedName name="_B000302025">#REF!</definedName>
    <definedName name="_B000403010" localSheetId="1">#REF!</definedName>
    <definedName name="_B000403010" localSheetId="2">#REF!</definedName>
    <definedName name="_B000403010">#REF!</definedName>
    <definedName name="_B000403012" localSheetId="1">#REF!</definedName>
    <definedName name="_B000403012" localSheetId="2">#REF!</definedName>
    <definedName name="_B000403012">#REF!</definedName>
    <definedName name="_B000403014" localSheetId="1">#REF!</definedName>
    <definedName name="_B000403014" localSheetId="2">#REF!</definedName>
    <definedName name="_B000403014">#REF!</definedName>
    <definedName name="_B000403020" localSheetId="1">#REF!</definedName>
    <definedName name="_B000403020" localSheetId="2">#REF!</definedName>
    <definedName name="_B000403020">#REF!</definedName>
    <definedName name="_B000403022" localSheetId="1">#REF!</definedName>
    <definedName name="_B000403022" localSheetId="2">#REF!</definedName>
    <definedName name="_B000403022">#REF!</definedName>
    <definedName name="_B000403024" localSheetId="1">#REF!</definedName>
    <definedName name="_B000403024" localSheetId="2">#REF!</definedName>
    <definedName name="_B000403024">#REF!</definedName>
    <definedName name="_B000403030" localSheetId="1">#REF!</definedName>
    <definedName name="_B000403030" localSheetId="2">#REF!</definedName>
    <definedName name="_B000403030">#REF!</definedName>
    <definedName name="_B000403032" localSheetId="1">#REF!</definedName>
    <definedName name="_B000403032" localSheetId="2">#REF!</definedName>
    <definedName name="_B000403032">#REF!</definedName>
    <definedName name="_B000403034" localSheetId="1">#REF!</definedName>
    <definedName name="_B000403034" localSheetId="2">#REF!</definedName>
    <definedName name="_B000403034">#REF!</definedName>
    <definedName name="_B000403040" localSheetId="1">#REF!</definedName>
    <definedName name="_B000403040" localSheetId="2">#REF!</definedName>
    <definedName name="_B000403040">#REF!</definedName>
    <definedName name="_B000403050" localSheetId="1">#REF!</definedName>
    <definedName name="_B000403050" localSheetId="2">#REF!</definedName>
    <definedName name="_B000403050">#REF!</definedName>
    <definedName name="_B000403060" localSheetId="1">#REF!</definedName>
    <definedName name="_B000403060" localSheetId="2">#REF!</definedName>
    <definedName name="_B000403060">#REF!</definedName>
    <definedName name="_B000403070" localSheetId="1">#REF!</definedName>
    <definedName name="_B000403070" localSheetId="2">#REF!</definedName>
    <definedName name="_B000403070">#REF!</definedName>
    <definedName name="_B000403079" localSheetId="1">#REF!</definedName>
    <definedName name="_B000403079" localSheetId="2">#REF!</definedName>
    <definedName name="_B000403079">#REF!</definedName>
    <definedName name="_B000403080" localSheetId="1">#REF!</definedName>
    <definedName name="_B000403080" localSheetId="2">#REF!</definedName>
    <definedName name="_B000403080">#REF!</definedName>
    <definedName name="_B000403081" localSheetId="1">#REF!</definedName>
    <definedName name="_B000403081" localSheetId="2">#REF!</definedName>
    <definedName name="_B000403081">#REF!</definedName>
    <definedName name="_B000403082" localSheetId="1">#REF!</definedName>
    <definedName name="_B000403082" localSheetId="2">#REF!</definedName>
    <definedName name="_B000403082">#REF!</definedName>
    <definedName name="_B000403083" localSheetId="1">#REF!</definedName>
    <definedName name="_B000403083" localSheetId="2">#REF!</definedName>
    <definedName name="_B000403083">#REF!</definedName>
    <definedName name="_B000403084" localSheetId="1">#REF!</definedName>
    <definedName name="_B000403084" localSheetId="2">#REF!</definedName>
    <definedName name="_B000403084">#REF!</definedName>
    <definedName name="_B000403085" localSheetId="1">#REF!</definedName>
    <definedName name="_B000403085" localSheetId="2">#REF!</definedName>
    <definedName name="_B000403085">#REF!</definedName>
    <definedName name="_B000403090" localSheetId="1">#REF!</definedName>
    <definedName name="_B000403090" localSheetId="2">#REF!</definedName>
    <definedName name="_B000403090">#REF!</definedName>
    <definedName name="_B000403100" localSheetId="1">#REF!</definedName>
    <definedName name="_B000403100" localSheetId="2">#REF!</definedName>
    <definedName name="_B000403100">#REF!</definedName>
    <definedName name="_B000403110" localSheetId="1">#REF!</definedName>
    <definedName name="_B000403110" localSheetId="2">#REF!</definedName>
    <definedName name="_B000403110">#REF!</definedName>
    <definedName name="_B000403120" localSheetId="1">#REF!</definedName>
    <definedName name="_B000403120" localSheetId="2">#REF!</definedName>
    <definedName name="_B000403120">#REF!</definedName>
    <definedName name="_B000403130" localSheetId="1">#REF!</definedName>
    <definedName name="_B000403130" localSheetId="2">#REF!</definedName>
    <definedName name="_B000403130">#REF!</definedName>
    <definedName name="_B000403140" localSheetId="1">#REF!</definedName>
    <definedName name="_B000403140" localSheetId="2">#REF!</definedName>
    <definedName name="_B000403140">#REF!</definedName>
    <definedName name="_B000403150" localSheetId="1">#REF!</definedName>
    <definedName name="_B000403150" localSheetId="2">#REF!</definedName>
    <definedName name="_B000403150">#REF!</definedName>
    <definedName name="_B000403160" localSheetId="1">#REF!</definedName>
    <definedName name="_B000403160" localSheetId="2">#REF!</definedName>
    <definedName name="_B000403160">#REF!</definedName>
    <definedName name="_B000403180" localSheetId="1">#REF!</definedName>
    <definedName name="_B000403180" localSheetId="2">#REF!</definedName>
    <definedName name="_B000403180">#REF!</definedName>
    <definedName name="_B000403190" localSheetId="1">#REF!</definedName>
    <definedName name="_B000403190" localSheetId="2">#REF!</definedName>
    <definedName name="_B000403190">#REF!</definedName>
    <definedName name="_B000403210" localSheetId="1">#REF!</definedName>
    <definedName name="_B000403210" localSheetId="2">#REF!</definedName>
    <definedName name="_B000403210">#REF!</definedName>
    <definedName name="_B000403220" localSheetId="1">#REF!</definedName>
    <definedName name="_B000403220" localSheetId="2">#REF!</definedName>
    <definedName name="_B000403220">#REF!</definedName>
    <definedName name="_B000506060" localSheetId="1">#REF!</definedName>
    <definedName name="_B000506060" localSheetId="2">#REF!</definedName>
    <definedName name="_B000506060">#REF!</definedName>
    <definedName name="_B000506070" localSheetId="1">#REF!</definedName>
    <definedName name="_B000506070" localSheetId="2">#REF!</definedName>
    <definedName name="_B000506070">#REF!</definedName>
    <definedName name="_B000506071" localSheetId="1">#REF!</definedName>
    <definedName name="_B000506071" localSheetId="2">#REF!</definedName>
    <definedName name="_B000506071">#REF!</definedName>
    <definedName name="_B000506072" localSheetId="1">#REF!</definedName>
    <definedName name="_B000506072" localSheetId="2">#REF!</definedName>
    <definedName name="_B000506072">#REF!</definedName>
    <definedName name="_B000506075" localSheetId="1">#REF!</definedName>
    <definedName name="_B000506075" localSheetId="2">#REF!</definedName>
    <definedName name="_B000506075">#REF!</definedName>
    <definedName name="_B000506076" localSheetId="1">#REF!</definedName>
    <definedName name="_B000506076" localSheetId="2">#REF!</definedName>
    <definedName name="_B000506076">#REF!</definedName>
    <definedName name="_B000506077" localSheetId="1">#REF!</definedName>
    <definedName name="_B000506077" localSheetId="2">#REF!</definedName>
    <definedName name="_B000506077">#REF!</definedName>
    <definedName name="_B000506080" localSheetId="1">#REF!</definedName>
    <definedName name="_B000506080" localSheetId="2">#REF!</definedName>
    <definedName name="_B000506080">#REF!</definedName>
    <definedName name="_B000506081" localSheetId="1">#REF!</definedName>
    <definedName name="_B000506081" localSheetId="2">#REF!</definedName>
    <definedName name="_B000506081">#REF!</definedName>
    <definedName name="_B000506082" localSheetId="1">#REF!</definedName>
    <definedName name="_B000506082" localSheetId="2">#REF!</definedName>
    <definedName name="_B000506082">#REF!</definedName>
    <definedName name="_B000506085" localSheetId="1">#REF!</definedName>
    <definedName name="_B000506085" localSheetId="2">#REF!</definedName>
    <definedName name="_B000506085">#REF!</definedName>
    <definedName name="_B000506086" localSheetId="1">#REF!</definedName>
    <definedName name="_B000506086" localSheetId="2">#REF!</definedName>
    <definedName name="_B000506086">#REF!</definedName>
    <definedName name="_B000506087" localSheetId="1">#REF!</definedName>
    <definedName name="_B000506087" localSheetId="2">#REF!</definedName>
    <definedName name="_B000506087">#REF!</definedName>
    <definedName name="_B001000005" localSheetId="1">#REF!</definedName>
    <definedName name="_B001000005" localSheetId="2">#REF!</definedName>
    <definedName name="_B001000005">#REF!</definedName>
    <definedName name="_B001000010" localSheetId="1">#REF!</definedName>
    <definedName name="_B001000010" localSheetId="2">#REF!</definedName>
    <definedName name="_B001000010">#REF!</definedName>
    <definedName name="_B001000012" localSheetId="1">#REF!</definedName>
    <definedName name="_B001000012" localSheetId="2">#REF!</definedName>
    <definedName name="_B001000012">#REF!</definedName>
    <definedName name="_B001000015" localSheetId="1">#REF!</definedName>
    <definedName name="_B001000015" localSheetId="2">#REF!</definedName>
    <definedName name="_B001000015">#REF!</definedName>
    <definedName name="_B001000020" localSheetId="1">#REF!</definedName>
    <definedName name="_B001000020" localSheetId="2">#REF!</definedName>
    <definedName name="_B001000020">#REF!</definedName>
    <definedName name="_B001000100" localSheetId="1">#REF!</definedName>
    <definedName name="_B001000100" localSheetId="2">#REF!</definedName>
    <definedName name="_B001000100">#REF!</definedName>
    <definedName name="_B001000105" localSheetId="1">#REF!</definedName>
    <definedName name="_B001000105" localSheetId="2">#REF!</definedName>
    <definedName name="_B001000105">#REF!</definedName>
    <definedName name="_B001000110" localSheetId="1">#REF!</definedName>
    <definedName name="_B001000110" localSheetId="2">#REF!</definedName>
    <definedName name="_B001000110">#REF!</definedName>
    <definedName name="_B001000205" localSheetId="1">#REF!</definedName>
    <definedName name="_B001000205" localSheetId="2">#REF!</definedName>
    <definedName name="_B001000205">#REF!</definedName>
    <definedName name="_B001000210" localSheetId="1">#REF!</definedName>
    <definedName name="_B001000210" localSheetId="2">#REF!</definedName>
    <definedName name="_B001000210">#REF!</definedName>
    <definedName name="_B001000215" localSheetId="1">#REF!</definedName>
    <definedName name="_B001000215" localSheetId="2">#REF!</definedName>
    <definedName name="_B001000215">#REF!</definedName>
    <definedName name="_B001000220" localSheetId="1">#REF!</definedName>
    <definedName name="_B001000220" localSheetId="2">#REF!</definedName>
    <definedName name="_B001000220">#REF!</definedName>
    <definedName name="_B001000225" localSheetId="1">#REF!</definedName>
    <definedName name="_B001000225" localSheetId="2">#REF!</definedName>
    <definedName name="_B001000225">#REF!</definedName>
    <definedName name="_B001000300" localSheetId="1">#REF!</definedName>
    <definedName name="_B001000300" localSheetId="2">#REF!</definedName>
    <definedName name="_B001000300">#REF!</definedName>
    <definedName name="_B001000305" localSheetId="1">#REF!</definedName>
    <definedName name="_B001000305" localSheetId="2">#REF!</definedName>
    <definedName name="_B001000305">#REF!</definedName>
    <definedName name="_B001000310" localSheetId="1">#REF!</definedName>
    <definedName name="_B001000310" localSheetId="2">#REF!</definedName>
    <definedName name="_B001000310">#REF!</definedName>
    <definedName name="_B001000315" localSheetId="1">#REF!</definedName>
    <definedName name="_B001000315" localSheetId="2">#REF!</definedName>
    <definedName name="_B001000315">#REF!</definedName>
    <definedName name="_B001000316" localSheetId="1">#REF!</definedName>
    <definedName name="_B001000316" localSheetId="2">#REF!</definedName>
    <definedName name="_B001000316">#REF!</definedName>
    <definedName name="_B001000317" localSheetId="1">#REF!</definedName>
    <definedName name="_B001000317" localSheetId="2">#REF!</definedName>
    <definedName name="_B001000317">#REF!</definedName>
    <definedName name="_B001000318" localSheetId="1">#REF!</definedName>
    <definedName name="_B001000318" localSheetId="2">#REF!</definedName>
    <definedName name="_B001000318">#REF!</definedName>
    <definedName name="_B001000319" localSheetId="1">#REF!</definedName>
    <definedName name="_B001000319" localSheetId="2">#REF!</definedName>
    <definedName name="_B001000319">#REF!</definedName>
    <definedName name="_B001000320" localSheetId="1">#REF!</definedName>
    <definedName name="_B001000320" localSheetId="2">#REF!</definedName>
    <definedName name="_B001000320">#REF!</definedName>
    <definedName name="_B001000321" localSheetId="1">#REF!</definedName>
    <definedName name="_B001000321" localSheetId="2">#REF!</definedName>
    <definedName name="_B001000321">#REF!</definedName>
    <definedName name="_B001000322" localSheetId="1">#REF!</definedName>
    <definedName name="_B001000322" localSheetId="2">#REF!</definedName>
    <definedName name="_B001000322">#REF!</definedName>
    <definedName name="_B001000323" localSheetId="1">#REF!</definedName>
    <definedName name="_B001000323" localSheetId="2">#REF!</definedName>
    <definedName name="_B001000323">#REF!</definedName>
    <definedName name="_B001000324" localSheetId="1">#REF!</definedName>
    <definedName name="_B001000324" localSheetId="2">#REF!</definedName>
    <definedName name="_B001000324">#REF!</definedName>
    <definedName name="_B001000325" localSheetId="1">#REF!</definedName>
    <definedName name="_B001000325" localSheetId="2">#REF!</definedName>
    <definedName name="_B001000325">#REF!</definedName>
    <definedName name="_B001000326" localSheetId="1">#REF!</definedName>
    <definedName name="_B001000326" localSheetId="2">#REF!</definedName>
    <definedName name="_B001000326">#REF!</definedName>
    <definedName name="_B001000327" localSheetId="1">#REF!</definedName>
    <definedName name="_B001000327" localSheetId="2">#REF!</definedName>
    <definedName name="_B001000327">#REF!</definedName>
    <definedName name="_B001000328" localSheetId="1">#REF!</definedName>
    <definedName name="_B001000328" localSheetId="2">#REF!</definedName>
    <definedName name="_B001000328">#REF!</definedName>
    <definedName name="_B001000329" localSheetId="1">#REF!</definedName>
    <definedName name="_B001000329" localSheetId="2">#REF!</definedName>
    <definedName name="_B001000329">#REF!</definedName>
    <definedName name="_B001000330" localSheetId="1">#REF!</definedName>
    <definedName name="_B001000330" localSheetId="2">#REF!</definedName>
    <definedName name="_B001000330">#REF!</definedName>
    <definedName name="_B001000331" localSheetId="1">#REF!</definedName>
    <definedName name="_B001000331" localSheetId="2">#REF!</definedName>
    <definedName name="_B001000331">#REF!</definedName>
    <definedName name="_B001000332" localSheetId="1">#REF!</definedName>
    <definedName name="_B001000332" localSheetId="2">#REF!</definedName>
    <definedName name="_B001000332">#REF!</definedName>
    <definedName name="_B001000333" localSheetId="1">#REF!</definedName>
    <definedName name="_B001000333" localSheetId="2">#REF!</definedName>
    <definedName name="_B001000333">#REF!</definedName>
    <definedName name="_B001000334" localSheetId="1">#REF!</definedName>
    <definedName name="_B001000334" localSheetId="2">#REF!</definedName>
    <definedName name="_B001000334">#REF!</definedName>
    <definedName name="_B001000335" localSheetId="1">#REF!</definedName>
    <definedName name="_B001000335" localSheetId="2">#REF!</definedName>
    <definedName name="_B001000335">#REF!</definedName>
    <definedName name="_B001000336" localSheetId="1">#REF!</definedName>
    <definedName name="_B001000336" localSheetId="2">#REF!</definedName>
    <definedName name="_B001000336">#REF!</definedName>
    <definedName name="_B001000337" localSheetId="1">#REF!</definedName>
    <definedName name="_B001000337" localSheetId="2">#REF!</definedName>
    <definedName name="_B001000337">#REF!</definedName>
    <definedName name="_B001000338" localSheetId="1">#REF!</definedName>
    <definedName name="_B001000338" localSheetId="2">#REF!</definedName>
    <definedName name="_B001000338">#REF!</definedName>
    <definedName name="_B001000339" localSheetId="1">#REF!</definedName>
    <definedName name="_B001000339" localSheetId="2">#REF!</definedName>
    <definedName name="_B001000339">#REF!</definedName>
    <definedName name="_B001000340" localSheetId="1">#REF!</definedName>
    <definedName name="_B001000340" localSheetId="2">#REF!</definedName>
    <definedName name="_B001000340">#REF!</definedName>
    <definedName name="_B001000341" localSheetId="1">#REF!</definedName>
    <definedName name="_B001000341" localSheetId="2">#REF!</definedName>
    <definedName name="_B001000341">#REF!</definedName>
    <definedName name="_B001000342" localSheetId="1">#REF!</definedName>
    <definedName name="_B001000342" localSheetId="2">#REF!</definedName>
    <definedName name="_B001000342">#REF!</definedName>
    <definedName name="_B001000343" localSheetId="1">#REF!</definedName>
    <definedName name="_B001000343" localSheetId="2">#REF!</definedName>
    <definedName name="_B001000343">#REF!</definedName>
    <definedName name="_B001000344" localSheetId="1">#REF!</definedName>
    <definedName name="_B001000344" localSheetId="2">#REF!</definedName>
    <definedName name="_B001000344">#REF!</definedName>
    <definedName name="_B001000345" localSheetId="1">#REF!</definedName>
    <definedName name="_B001000345" localSheetId="2">#REF!</definedName>
    <definedName name="_B001000345">#REF!</definedName>
    <definedName name="_B001000346" localSheetId="1">#REF!</definedName>
    <definedName name="_B001000346" localSheetId="2">#REF!</definedName>
    <definedName name="_B001000346">#REF!</definedName>
    <definedName name="_B001000347" localSheetId="1">#REF!</definedName>
    <definedName name="_B001000347" localSheetId="2">#REF!</definedName>
    <definedName name="_B001000347">#REF!</definedName>
    <definedName name="_B001000364" localSheetId="1">#REF!</definedName>
    <definedName name="_B001000364" localSheetId="2">#REF!</definedName>
    <definedName name="_B001000364">#REF!</definedName>
    <definedName name="_B001000365" localSheetId="1">#REF!</definedName>
    <definedName name="_B001000365" localSheetId="2">#REF!</definedName>
    <definedName name="_B001000365">#REF!</definedName>
    <definedName name="_B001000366" localSheetId="1">#REF!</definedName>
    <definedName name="_B001000366" localSheetId="2">#REF!</definedName>
    <definedName name="_B001000366">#REF!</definedName>
    <definedName name="_B001000367" localSheetId="1">#REF!</definedName>
    <definedName name="_B001000367" localSheetId="2">#REF!</definedName>
    <definedName name="_B001000367">#REF!</definedName>
    <definedName name="_B001000368" localSheetId="1">#REF!</definedName>
    <definedName name="_B001000368" localSheetId="2">#REF!</definedName>
    <definedName name="_B001000368">#REF!</definedName>
    <definedName name="_B001000369" localSheetId="1">#REF!</definedName>
    <definedName name="_B001000369" localSheetId="2">#REF!</definedName>
    <definedName name="_B001000369">#REF!</definedName>
    <definedName name="_B001000370" localSheetId="1">#REF!</definedName>
    <definedName name="_B001000370" localSheetId="2">#REF!</definedName>
    <definedName name="_B001000370">#REF!</definedName>
    <definedName name="_B001000371" localSheetId="1">#REF!</definedName>
    <definedName name="_B001000371" localSheetId="2">#REF!</definedName>
    <definedName name="_B001000371">#REF!</definedName>
    <definedName name="_B001000372" localSheetId="1">#REF!</definedName>
    <definedName name="_B001000372" localSheetId="2">#REF!</definedName>
    <definedName name="_B001000372">#REF!</definedName>
    <definedName name="_B001000373" localSheetId="1">#REF!</definedName>
    <definedName name="_B001000373" localSheetId="2">#REF!</definedName>
    <definedName name="_B001000373">#REF!</definedName>
    <definedName name="_B001000374" localSheetId="1">#REF!</definedName>
    <definedName name="_B001000374" localSheetId="2">#REF!</definedName>
    <definedName name="_B001000374">#REF!</definedName>
    <definedName name="_B001000375" localSheetId="1">#REF!</definedName>
    <definedName name="_B001000375" localSheetId="2">#REF!</definedName>
    <definedName name="_B001000375">#REF!</definedName>
    <definedName name="_B001000376" localSheetId="1">#REF!</definedName>
    <definedName name="_B001000376" localSheetId="2">#REF!</definedName>
    <definedName name="_B001000376">#REF!</definedName>
    <definedName name="_B001000377" localSheetId="1">#REF!</definedName>
    <definedName name="_B001000377" localSheetId="2">#REF!</definedName>
    <definedName name="_B001000377">#REF!</definedName>
    <definedName name="_B001000378" localSheetId="1">#REF!</definedName>
    <definedName name="_B001000378" localSheetId="2">#REF!</definedName>
    <definedName name="_B001000378">#REF!</definedName>
    <definedName name="_B001000379" localSheetId="1">#REF!</definedName>
    <definedName name="_B001000379" localSheetId="2">#REF!</definedName>
    <definedName name="_B001000379">#REF!</definedName>
    <definedName name="_B001000380" localSheetId="1">#REF!</definedName>
    <definedName name="_B001000380" localSheetId="2">#REF!</definedName>
    <definedName name="_B001000380">#REF!</definedName>
    <definedName name="_B001000381" localSheetId="1">#REF!</definedName>
    <definedName name="_B001000381" localSheetId="2">#REF!</definedName>
    <definedName name="_B001000381">#REF!</definedName>
    <definedName name="_B001000382" localSheetId="1">#REF!</definedName>
    <definedName name="_B001000382" localSheetId="2">#REF!</definedName>
    <definedName name="_B001000382">#REF!</definedName>
    <definedName name="_B001000383" localSheetId="1">#REF!</definedName>
    <definedName name="_B001000383" localSheetId="2">#REF!</definedName>
    <definedName name="_B001000383">#REF!</definedName>
    <definedName name="_B001000384" localSheetId="1">#REF!</definedName>
    <definedName name="_B001000384" localSheetId="2">#REF!</definedName>
    <definedName name="_B001000384">#REF!</definedName>
    <definedName name="_B001000385" localSheetId="1">#REF!</definedName>
    <definedName name="_B001000385" localSheetId="2">#REF!</definedName>
    <definedName name="_B001000385">#REF!</definedName>
    <definedName name="_B001000386" localSheetId="1">#REF!</definedName>
    <definedName name="_B001000386" localSheetId="2">#REF!</definedName>
    <definedName name="_B001000386">#REF!</definedName>
    <definedName name="_B001000387" localSheetId="1">#REF!</definedName>
    <definedName name="_B001000387" localSheetId="2">#REF!</definedName>
    <definedName name="_B001000387">#REF!</definedName>
    <definedName name="_B001000388" localSheetId="1">#REF!</definedName>
    <definedName name="_B001000388" localSheetId="2">#REF!</definedName>
    <definedName name="_B001000388">#REF!</definedName>
    <definedName name="_B001000389" localSheetId="1">#REF!</definedName>
    <definedName name="_B001000389" localSheetId="2">#REF!</definedName>
    <definedName name="_B001000389">#REF!</definedName>
    <definedName name="_B001000390" localSheetId="1">#REF!</definedName>
    <definedName name="_B001000390" localSheetId="2">#REF!</definedName>
    <definedName name="_B001000390">#REF!</definedName>
    <definedName name="_B001000391" localSheetId="1">#REF!</definedName>
    <definedName name="_B001000391" localSheetId="2">#REF!</definedName>
    <definedName name="_B001000391">#REF!</definedName>
    <definedName name="_B001000392" localSheetId="1">#REF!</definedName>
    <definedName name="_B001000392" localSheetId="2">#REF!</definedName>
    <definedName name="_B001000392">#REF!</definedName>
    <definedName name="_B001000393" localSheetId="1">#REF!</definedName>
    <definedName name="_B001000393" localSheetId="2">#REF!</definedName>
    <definedName name="_B001000393">#REF!</definedName>
    <definedName name="_B001000394" localSheetId="1">#REF!</definedName>
    <definedName name="_B001000394" localSheetId="2">#REF!</definedName>
    <definedName name="_B001000394">#REF!</definedName>
    <definedName name="_B001000395" localSheetId="1">#REF!</definedName>
    <definedName name="_B001000395" localSheetId="2">#REF!</definedName>
    <definedName name="_B001000395">#REF!</definedName>
    <definedName name="_B001000400" localSheetId="1">#REF!</definedName>
    <definedName name="_B001000400" localSheetId="2">#REF!</definedName>
    <definedName name="_B001000400">#REF!</definedName>
    <definedName name="_B001000405" localSheetId="1">#REF!</definedName>
    <definedName name="_B001000405" localSheetId="2">#REF!</definedName>
    <definedName name="_B001000405">#REF!</definedName>
    <definedName name="_B001000410" localSheetId="1">#REF!</definedName>
    <definedName name="_B001000410" localSheetId="2">#REF!</definedName>
    <definedName name="_B001000410">#REF!</definedName>
    <definedName name="_B001000415" localSheetId="1">#REF!</definedName>
    <definedName name="_B001000415" localSheetId="2">#REF!</definedName>
    <definedName name="_B001000415">#REF!</definedName>
    <definedName name="_B001000416" localSheetId="1">#REF!</definedName>
    <definedName name="_B001000416" localSheetId="2">#REF!</definedName>
    <definedName name="_B001000416">#REF!</definedName>
    <definedName name="_B001000420" localSheetId="1">#REF!</definedName>
    <definedName name="_B001000420" localSheetId="2">#REF!</definedName>
    <definedName name="_B001000420">#REF!</definedName>
    <definedName name="_B001000435" localSheetId="1">#REF!</definedName>
    <definedName name="_B001000435" localSheetId="2">#REF!</definedName>
    <definedName name="_B001000435">#REF!</definedName>
    <definedName name="_B001000440" localSheetId="1">#REF!</definedName>
    <definedName name="_B001000440" localSheetId="2">#REF!</definedName>
    <definedName name="_B001000440">#REF!</definedName>
    <definedName name="_B001000445" localSheetId="1">#REF!</definedName>
    <definedName name="_B001000445" localSheetId="2">#REF!</definedName>
    <definedName name="_B001000445">#REF!</definedName>
    <definedName name="_B001000450" localSheetId="1">#REF!</definedName>
    <definedName name="_B001000450" localSheetId="2">#REF!</definedName>
    <definedName name="_B001000450">#REF!</definedName>
    <definedName name="_B001000458" localSheetId="1">#REF!</definedName>
    <definedName name="_B001000458" localSheetId="2">#REF!</definedName>
    <definedName name="_B001000458">#REF!</definedName>
    <definedName name="_B001000459" localSheetId="1">#REF!</definedName>
    <definedName name="_B001000459" localSheetId="2">#REF!</definedName>
    <definedName name="_B001000459">#REF!</definedName>
    <definedName name="_B001000460" localSheetId="1">#REF!</definedName>
    <definedName name="_B001000460" localSheetId="2">#REF!</definedName>
    <definedName name="_B001000460">#REF!</definedName>
    <definedName name="_B001000470" localSheetId="1">#REF!</definedName>
    <definedName name="_B001000470" localSheetId="2">#REF!</definedName>
    <definedName name="_B001000470">#REF!</definedName>
    <definedName name="_B001000471" localSheetId="1">#REF!</definedName>
    <definedName name="_B001000471" localSheetId="2">#REF!</definedName>
    <definedName name="_B001000471">#REF!</definedName>
    <definedName name="_B001000472" localSheetId="1">#REF!</definedName>
    <definedName name="_B001000472" localSheetId="2">#REF!</definedName>
    <definedName name="_B001000472">#REF!</definedName>
    <definedName name="_B001000473" localSheetId="1">#REF!</definedName>
    <definedName name="_B001000473" localSheetId="2">#REF!</definedName>
    <definedName name="_B001000473">#REF!</definedName>
    <definedName name="_B001000474" localSheetId="1">#REF!</definedName>
    <definedName name="_B001000474" localSheetId="2">#REF!</definedName>
    <definedName name="_B001000474">#REF!</definedName>
    <definedName name="_B001000475" localSheetId="1">#REF!</definedName>
    <definedName name="_B001000475" localSheetId="2">#REF!</definedName>
    <definedName name="_B001000475">#REF!</definedName>
    <definedName name="_B001000476" localSheetId="1">#REF!</definedName>
    <definedName name="_B001000476" localSheetId="2">#REF!</definedName>
    <definedName name="_B001000476">#REF!</definedName>
    <definedName name="_B001000477" localSheetId="1">#REF!</definedName>
    <definedName name="_B001000477" localSheetId="2">#REF!</definedName>
    <definedName name="_B001000477">#REF!</definedName>
    <definedName name="_B001000478" localSheetId="1">#REF!</definedName>
    <definedName name="_B001000478" localSheetId="2">#REF!</definedName>
    <definedName name="_B001000478">#REF!</definedName>
    <definedName name="_B001000479" localSheetId="1">#REF!</definedName>
    <definedName name="_B001000479" localSheetId="2">#REF!</definedName>
    <definedName name="_B001000479">#REF!</definedName>
    <definedName name="_B001000480" localSheetId="1">#REF!</definedName>
    <definedName name="_B001000480" localSheetId="2">#REF!</definedName>
    <definedName name="_B001000480">#REF!</definedName>
    <definedName name="_B001000481" localSheetId="1">#REF!</definedName>
    <definedName name="_B001000481" localSheetId="2">#REF!</definedName>
    <definedName name="_B001000481">#REF!</definedName>
    <definedName name="_B001000482" localSheetId="1">#REF!</definedName>
    <definedName name="_B001000482" localSheetId="2">#REF!</definedName>
    <definedName name="_B001000482">#REF!</definedName>
    <definedName name="_B001000483" localSheetId="1">#REF!</definedName>
    <definedName name="_B001000483" localSheetId="2">#REF!</definedName>
    <definedName name="_B001000483">#REF!</definedName>
    <definedName name="_B001000484" localSheetId="1">#REF!</definedName>
    <definedName name="_B001000484" localSheetId="2">#REF!</definedName>
    <definedName name="_B001000484">#REF!</definedName>
    <definedName name="_B001000485" localSheetId="1">#REF!</definedName>
    <definedName name="_B001000485" localSheetId="2">#REF!</definedName>
    <definedName name="_B001000485">#REF!</definedName>
    <definedName name="_B001000501" localSheetId="1">#REF!</definedName>
    <definedName name="_B001000501" localSheetId="2">#REF!</definedName>
    <definedName name="_B001000501">#REF!</definedName>
    <definedName name="_B001000506" localSheetId="1">#REF!</definedName>
    <definedName name="_B001000506" localSheetId="2">#REF!</definedName>
    <definedName name="_B001000506">#REF!</definedName>
    <definedName name="_B001000516" localSheetId="1">#REF!</definedName>
    <definedName name="_B001000516" localSheetId="2">#REF!</definedName>
    <definedName name="_B001000516">#REF!</definedName>
    <definedName name="_B001000525" localSheetId="1">#REF!</definedName>
    <definedName name="_B001000525" localSheetId="2">#REF!</definedName>
    <definedName name="_B001000525">#REF!</definedName>
    <definedName name="_B001000526" localSheetId="1">#REF!</definedName>
    <definedName name="_B001000526" localSheetId="2">#REF!</definedName>
    <definedName name="_B001000526">#REF!</definedName>
    <definedName name="_B001000527" localSheetId="1">#REF!</definedName>
    <definedName name="_B001000527" localSheetId="2">#REF!</definedName>
    <definedName name="_B001000527">#REF!</definedName>
    <definedName name="_B001000528" localSheetId="1">#REF!</definedName>
    <definedName name="_B001000528" localSheetId="2">#REF!</definedName>
    <definedName name="_B001000528">#REF!</definedName>
    <definedName name="_B001000529" localSheetId="1">#REF!</definedName>
    <definedName name="_B001000529" localSheetId="2">#REF!</definedName>
    <definedName name="_B001000529">#REF!</definedName>
    <definedName name="_B001000530" localSheetId="1">#REF!</definedName>
    <definedName name="_B001000530" localSheetId="2">#REF!</definedName>
    <definedName name="_B001000530">#REF!</definedName>
    <definedName name="_B001000531" localSheetId="1">#REF!</definedName>
    <definedName name="_B001000531" localSheetId="2">#REF!</definedName>
    <definedName name="_B001000531">#REF!</definedName>
    <definedName name="_B001000532" localSheetId="1">#REF!</definedName>
    <definedName name="_B001000532" localSheetId="2">#REF!</definedName>
    <definedName name="_B001000532">#REF!</definedName>
    <definedName name="_B001000533" localSheetId="1">#REF!</definedName>
    <definedName name="_B001000533" localSheetId="2">#REF!</definedName>
    <definedName name="_B001000533">#REF!</definedName>
    <definedName name="_B001000534" localSheetId="1">#REF!</definedName>
    <definedName name="_B001000534" localSheetId="2">#REF!</definedName>
    <definedName name="_B001000534">#REF!</definedName>
    <definedName name="_B001000535" localSheetId="1">#REF!</definedName>
    <definedName name="_B001000535" localSheetId="2">#REF!</definedName>
    <definedName name="_B001000535">#REF!</definedName>
    <definedName name="_B001000536" localSheetId="1">#REF!</definedName>
    <definedName name="_B001000536" localSheetId="2">#REF!</definedName>
    <definedName name="_B001000536">#REF!</definedName>
    <definedName name="_B001000537" localSheetId="1">#REF!</definedName>
    <definedName name="_B001000537" localSheetId="2">#REF!</definedName>
    <definedName name="_B001000537">#REF!</definedName>
    <definedName name="_B001000538" localSheetId="1">#REF!</definedName>
    <definedName name="_B001000538" localSheetId="2">#REF!</definedName>
    <definedName name="_B001000538">#REF!</definedName>
    <definedName name="_B001000539" localSheetId="1">#REF!</definedName>
    <definedName name="_B001000539" localSheetId="2">#REF!</definedName>
    <definedName name="_B001000539">#REF!</definedName>
    <definedName name="_B001000540" localSheetId="1">#REF!</definedName>
    <definedName name="_B001000540" localSheetId="2">#REF!</definedName>
    <definedName name="_B001000540">#REF!</definedName>
    <definedName name="_B001000541" localSheetId="1">#REF!</definedName>
    <definedName name="_B001000541" localSheetId="2">#REF!</definedName>
    <definedName name="_B001000541">#REF!</definedName>
    <definedName name="_B001000542" localSheetId="1">#REF!</definedName>
    <definedName name="_B001000542" localSheetId="2">#REF!</definedName>
    <definedName name="_B001000542">#REF!</definedName>
    <definedName name="_B001000543" localSheetId="1">#REF!</definedName>
    <definedName name="_B001000543" localSheetId="2">#REF!</definedName>
    <definedName name="_B001000543">#REF!</definedName>
    <definedName name="_B001000544" localSheetId="1">#REF!</definedName>
    <definedName name="_B001000544" localSheetId="2">#REF!</definedName>
    <definedName name="_B001000544">#REF!</definedName>
    <definedName name="_B001000545" localSheetId="1">#REF!</definedName>
    <definedName name="_B001000545" localSheetId="2">#REF!</definedName>
    <definedName name="_B001000545">#REF!</definedName>
    <definedName name="_B001000546" localSheetId="1">#REF!</definedName>
    <definedName name="_B001000546" localSheetId="2">#REF!</definedName>
    <definedName name="_B001000546">#REF!</definedName>
    <definedName name="_B001000547" localSheetId="1">#REF!</definedName>
    <definedName name="_B001000547" localSheetId="2">#REF!</definedName>
    <definedName name="_B001000547">#REF!</definedName>
    <definedName name="_B001000548" localSheetId="1">#REF!</definedName>
    <definedName name="_B001000548" localSheetId="2">#REF!</definedName>
    <definedName name="_B001000548">#REF!</definedName>
    <definedName name="_B001000549" localSheetId="1">#REF!</definedName>
    <definedName name="_B001000549" localSheetId="2">#REF!</definedName>
    <definedName name="_B001000549">#REF!</definedName>
    <definedName name="_B001000550" localSheetId="1">#REF!</definedName>
    <definedName name="_B001000550" localSheetId="2">#REF!</definedName>
    <definedName name="_B001000550">#REF!</definedName>
    <definedName name="_B001000551" localSheetId="1">#REF!</definedName>
    <definedName name="_B001000551" localSheetId="2">#REF!</definedName>
    <definedName name="_B001000551">#REF!</definedName>
    <definedName name="_B001000552" localSheetId="1">#REF!</definedName>
    <definedName name="_B001000552" localSheetId="2">#REF!</definedName>
    <definedName name="_B001000552">#REF!</definedName>
    <definedName name="_B001000553" localSheetId="1">#REF!</definedName>
    <definedName name="_B001000553" localSheetId="2">#REF!</definedName>
    <definedName name="_B001000553">#REF!</definedName>
    <definedName name="_B001000554" localSheetId="1">#REF!</definedName>
    <definedName name="_B001000554" localSheetId="2">#REF!</definedName>
    <definedName name="_B001000554">#REF!</definedName>
    <definedName name="_B001000555" localSheetId="1">#REF!</definedName>
    <definedName name="_B001000555" localSheetId="2">#REF!</definedName>
    <definedName name="_B001000555">#REF!</definedName>
    <definedName name="_B001000556" localSheetId="1">#REF!</definedName>
    <definedName name="_B001000556" localSheetId="2">#REF!</definedName>
    <definedName name="_B001000556">#REF!</definedName>
    <definedName name="_B001000557" localSheetId="1">#REF!</definedName>
    <definedName name="_B001000557" localSheetId="2">#REF!</definedName>
    <definedName name="_B001000557">#REF!</definedName>
    <definedName name="_B001000558" localSheetId="1">#REF!</definedName>
    <definedName name="_B001000558" localSheetId="2">#REF!</definedName>
    <definedName name="_B001000558">#REF!</definedName>
    <definedName name="_B001000559" localSheetId="1">#REF!</definedName>
    <definedName name="_B001000559" localSheetId="2">#REF!</definedName>
    <definedName name="_B001000559">#REF!</definedName>
    <definedName name="_B001000560" localSheetId="1">#REF!</definedName>
    <definedName name="_B001000560" localSheetId="2">#REF!</definedName>
    <definedName name="_B001000560">#REF!</definedName>
    <definedName name="_B001000579" localSheetId="1">#REF!</definedName>
    <definedName name="_B001000579" localSheetId="2">#REF!</definedName>
    <definedName name="_B001000579">#REF!</definedName>
    <definedName name="_B001000580" localSheetId="1">#REF!</definedName>
    <definedName name="_B001000580" localSheetId="2">#REF!</definedName>
    <definedName name="_B001000580">#REF!</definedName>
    <definedName name="_B001000581" localSheetId="1">#REF!</definedName>
    <definedName name="_B001000581" localSheetId="2">#REF!</definedName>
    <definedName name="_B001000581">#REF!</definedName>
    <definedName name="_B001000582" localSheetId="1">#REF!</definedName>
    <definedName name="_B001000582" localSheetId="2">#REF!</definedName>
    <definedName name="_B001000582">#REF!</definedName>
    <definedName name="_B001000583" localSheetId="1">#REF!</definedName>
    <definedName name="_B001000583" localSheetId="2">#REF!</definedName>
    <definedName name="_B001000583">#REF!</definedName>
    <definedName name="_B001000584" localSheetId="1">#REF!</definedName>
    <definedName name="_B001000584" localSheetId="2">#REF!</definedName>
    <definedName name="_B001000584">#REF!</definedName>
    <definedName name="_B001000585" localSheetId="1">#REF!</definedName>
    <definedName name="_B001000585" localSheetId="2">#REF!</definedName>
    <definedName name="_B001000585">#REF!</definedName>
    <definedName name="_B001000586" localSheetId="1">#REF!</definedName>
    <definedName name="_B001000586" localSheetId="2">#REF!</definedName>
    <definedName name="_B001000586">#REF!</definedName>
    <definedName name="_B001000587" localSheetId="1">#REF!</definedName>
    <definedName name="_B001000587" localSheetId="2">#REF!</definedName>
    <definedName name="_B001000587">#REF!</definedName>
    <definedName name="_B001000588" localSheetId="1">#REF!</definedName>
    <definedName name="_B001000588" localSheetId="2">#REF!</definedName>
    <definedName name="_B001000588">#REF!</definedName>
    <definedName name="_B001000589" localSheetId="1">#REF!</definedName>
    <definedName name="_B001000589" localSheetId="2">#REF!</definedName>
    <definedName name="_B001000589">#REF!</definedName>
    <definedName name="_B001000590" localSheetId="1">#REF!</definedName>
    <definedName name="_B001000590" localSheetId="2">#REF!</definedName>
    <definedName name="_B001000590">#REF!</definedName>
    <definedName name="_B001000591" localSheetId="1">#REF!</definedName>
    <definedName name="_B001000591" localSheetId="2">#REF!</definedName>
    <definedName name="_B001000591">#REF!</definedName>
    <definedName name="_B001000592" localSheetId="1">#REF!</definedName>
    <definedName name="_B001000592" localSheetId="2">#REF!</definedName>
    <definedName name="_B001000592">#REF!</definedName>
    <definedName name="_B001000593" localSheetId="1">#REF!</definedName>
    <definedName name="_B001000593" localSheetId="2">#REF!</definedName>
    <definedName name="_B001000593">#REF!</definedName>
    <definedName name="_B001000594" localSheetId="1">#REF!</definedName>
    <definedName name="_B001000594" localSheetId="2">#REF!</definedName>
    <definedName name="_B001000594">#REF!</definedName>
    <definedName name="_B001000595" localSheetId="1">#REF!</definedName>
    <definedName name="_B001000595" localSheetId="2">#REF!</definedName>
    <definedName name="_B001000595">#REF!</definedName>
    <definedName name="_B001000596" localSheetId="1">#REF!</definedName>
    <definedName name="_B001000596" localSheetId="2">#REF!</definedName>
    <definedName name="_B001000596">#REF!</definedName>
    <definedName name="_B001000600" localSheetId="1">#REF!</definedName>
    <definedName name="_B001000600" localSheetId="2">#REF!</definedName>
    <definedName name="_B001000600">#REF!</definedName>
    <definedName name="_B001000605" localSheetId="1">#REF!</definedName>
    <definedName name="_B001000605" localSheetId="2">#REF!</definedName>
    <definedName name="_B001000605">#REF!</definedName>
    <definedName name="_B001000610" localSheetId="1">#REF!</definedName>
    <definedName name="_B001000610" localSheetId="2">#REF!</definedName>
    <definedName name="_B001000610">#REF!</definedName>
    <definedName name="_B001000620" localSheetId="1">#REF!</definedName>
    <definedName name="_B001000620" localSheetId="2">#REF!</definedName>
    <definedName name="_B001000620">#REF!</definedName>
    <definedName name="_B001000621" localSheetId="1">#REF!</definedName>
    <definedName name="_B001000621" localSheetId="2">#REF!</definedName>
    <definedName name="_B001000621">#REF!</definedName>
    <definedName name="_B001000622" localSheetId="1">#REF!</definedName>
    <definedName name="_B001000622" localSheetId="2">#REF!</definedName>
    <definedName name="_B001000622">#REF!</definedName>
    <definedName name="_B001000623" localSheetId="1">#REF!</definedName>
    <definedName name="_B001000623" localSheetId="2">#REF!</definedName>
    <definedName name="_B001000623">#REF!</definedName>
    <definedName name="_B001000624" localSheetId="1">#REF!</definedName>
    <definedName name="_B001000624" localSheetId="2">#REF!</definedName>
    <definedName name="_B001000624">#REF!</definedName>
    <definedName name="_B001000625" localSheetId="1">#REF!</definedName>
    <definedName name="_B001000625" localSheetId="2">#REF!</definedName>
    <definedName name="_B001000625">#REF!</definedName>
    <definedName name="_B001000626" localSheetId="1">#REF!</definedName>
    <definedName name="_B001000626" localSheetId="2">#REF!</definedName>
    <definedName name="_B001000626">#REF!</definedName>
    <definedName name="_B001000627" localSheetId="1">#REF!</definedName>
    <definedName name="_B001000627" localSheetId="2">#REF!</definedName>
    <definedName name="_B001000627">#REF!</definedName>
    <definedName name="_B001000628" localSheetId="1">#REF!</definedName>
    <definedName name="_B001000628" localSheetId="2">#REF!</definedName>
    <definedName name="_B001000628">#REF!</definedName>
    <definedName name="_B001000629" localSheetId="1">#REF!</definedName>
    <definedName name="_B001000629" localSheetId="2">#REF!</definedName>
    <definedName name="_B001000629">#REF!</definedName>
    <definedName name="_B001000630" localSheetId="1">#REF!</definedName>
    <definedName name="_B001000630" localSheetId="2">#REF!</definedName>
    <definedName name="_B001000630">#REF!</definedName>
    <definedName name="_B001000631" localSheetId="1">#REF!</definedName>
    <definedName name="_B001000631" localSheetId="2">#REF!</definedName>
    <definedName name="_B001000631">#REF!</definedName>
    <definedName name="_B001000632" localSheetId="1">#REF!</definedName>
    <definedName name="_B001000632" localSheetId="2">#REF!</definedName>
    <definedName name="_B001000632">#REF!</definedName>
    <definedName name="_B001000633" localSheetId="1">#REF!</definedName>
    <definedName name="_B001000633" localSheetId="2">#REF!</definedName>
    <definedName name="_B001000633">#REF!</definedName>
    <definedName name="_B001000634" localSheetId="1">#REF!</definedName>
    <definedName name="_B001000634" localSheetId="2">#REF!</definedName>
    <definedName name="_B001000634">#REF!</definedName>
    <definedName name="_B001000635" localSheetId="1">#REF!</definedName>
    <definedName name="_B001000635" localSheetId="2">#REF!</definedName>
    <definedName name="_B001000635">#REF!</definedName>
    <definedName name="_B001000636" localSheetId="1">#REF!</definedName>
    <definedName name="_B001000636" localSheetId="2">#REF!</definedName>
    <definedName name="_B001000636">#REF!</definedName>
    <definedName name="_B001000637" localSheetId="1">#REF!</definedName>
    <definedName name="_B001000637" localSheetId="2">#REF!</definedName>
    <definedName name="_B001000637">#REF!</definedName>
    <definedName name="_B001000650" localSheetId="1">#REF!</definedName>
    <definedName name="_B001000650" localSheetId="2">#REF!</definedName>
    <definedName name="_B001000650">#REF!</definedName>
    <definedName name="_B001000651" localSheetId="1">#REF!</definedName>
    <definedName name="_B001000651" localSheetId="2">#REF!</definedName>
    <definedName name="_B001000651">#REF!</definedName>
    <definedName name="_B001000652" localSheetId="1">#REF!</definedName>
    <definedName name="_B001000652" localSheetId="2">#REF!</definedName>
    <definedName name="_B001000652">#REF!</definedName>
    <definedName name="_B001000653" localSheetId="1">#REF!</definedName>
    <definedName name="_B001000653" localSheetId="2">#REF!</definedName>
    <definedName name="_B001000653">#REF!</definedName>
    <definedName name="_B001000654" localSheetId="1">#REF!</definedName>
    <definedName name="_B001000654" localSheetId="2">#REF!</definedName>
    <definedName name="_B001000654">#REF!</definedName>
    <definedName name="_B001000655" localSheetId="1">#REF!</definedName>
    <definedName name="_B001000655" localSheetId="2">#REF!</definedName>
    <definedName name="_B001000655">#REF!</definedName>
    <definedName name="_B001000656" localSheetId="1">#REF!</definedName>
    <definedName name="_B001000656" localSheetId="2">#REF!</definedName>
    <definedName name="_B001000656">#REF!</definedName>
    <definedName name="_B001000657" localSheetId="1">#REF!</definedName>
    <definedName name="_B001000657" localSheetId="2">#REF!</definedName>
    <definedName name="_B001000657">#REF!</definedName>
    <definedName name="_B001000658" localSheetId="1">#REF!</definedName>
    <definedName name="_B001000658" localSheetId="2">#REF!</definedName>
    <definedName name="_B001000658">#REF!</definedName>
    <definedName name="_B001000659" localSheetId="1">#REF!</definedName>
    <definedName name="_B001000659" localSheetId="2">#REF!</definedName>
    <definedName name="_B001000659">#REF!</definedName>
    <definedName name="_B001000660" localSheetId="1">#REF!</definedName>
    <definedName name="_B001000660" localSheetId="2">#REF!</definedName>
    <definedName name="_B001000660">#REF!</definedName>
    <definedName name="_B001000661" localSheetId="1">#REF!</definedName>
    <definedName name="_B001000661" localSheetId="2">#REF!</definedName>
    <definedName name="_B001000661">#REF!</definedName>
    <definedName name="_B001000662" localSheetId="1">#REF!</definedName>
    <definedName name="_B001000662" localSheetId="2">#REF!</definedName>
    <definedName name="_B001000662">#REF!</definedName>
    <definedName name="_B001000663" localSheetId="1">#REF!</definedName>
    <definedName name="_B001000663" localSheetId="2">#REF!</definedName>
    <definedName name="_B001000663">#REF!</definedName>
    <definedName name="_B001000664" localSheetId="1">#REF!</definedName>
    <definedName name="_B001000664" localSheetId="2">#REF!</definedName>
    <definedName name="_B001000664">#REF!</definedName>
    <definedName name="_B001000665" localSheetId="1">#REF!</definedName>
    <definedName name="_B001000665" localSheetId="2">#REF!</definedName>
    <definedName name="_B001000665">#REF!</definedName>
    <definedName name="_B001000666" localSheetId="1">#REF!</definedName>
    <definedName name="_B001000666" localSheetId="2">#REF!</definedName>
    <definedName name="_B001000666">#REF!</definedName>
    <definedName name="_B001000667" localSheetId="1">#REF!</definedName>
    <definedName name="_B001000667" localSheetId="2">#REF!</definedName>
    <definedName name="_B001000667">#REF!</definedName>
    <definedName name="_B001000668" localSheetId="1">#REF!</definedName>
    <definedName name="_B001000668" localSheetId="2">#REF!</definedName>
    <definedName name="_B001000668">#REF!</definedName>
    <definedName name="_B001000669" localSheetId="1">#REF!</definedName>
    <definedName name="_B001000669" localSheetId="2">#REF!</definedName>
    <definedName name="_B001000669">#REF!</definedName>
    <definedName name="_B001000670" localSheetId="1">#REF!</definedName>
    <definedName name="_B001000670" localSheetId="2">#REF!</definedName>
    <definedName name="_B001000670">#REF!</definedName>
    <definedName name="_B001000671" localSheetId="1">#REF!</definedName>
    <definedName name="_B001000671" localSheetId="2">#REF!</definedName>
    <definedName name="_B001000671">#REF!</definedName>
    <definedName name="_B001000672" localSheetId="1">#REF!</definedName>
    <definedName name="_B001000672" localSheetId="2">#REF!</definedName>
    <definedName name="_B001000672">#REF!</definedName>
    <definedName name="_B001000673" localSheetId="1">#REF!</definedName>
    <definedName name="_B001000673" localSheetId="2">#REF!</definedName>
    <definedName name="_B001000673">#REF!</definedName>
    <definedName name="_B001000674" localSheetId="1">#REF!</definedName>
    <definedName name="_B001000674" localSheetId="2">#REF!</definedName>
    <definedName name="_B001000674">#REF!</definedName>
    <definedName name="_B001000675" localSheetId="1">#REF!</definedName>
    <definedName name="_B001000675" localSheetId="2">#REF!</definedName>
    <definedName name="_B001000675">#REF!</definedName>
    <definedName name="_B001000676" localSheetId="1">#REF!</definedName>
    <definedName name="_B001000676" localSheetId="2">#REF!</definedName>
    <definedName name="_B001000676">#REF!</definedName>
    <definedName name="_B001000677" localSheetId="1">#REF!</definedName>
    <definedName name="_B001000677" localSheetId="2">#REF!</definedName>
    <definedName name="_B001000677">#REF!</definedName>
    <definedName name="_B001000678" localSheetId="1">#REF!</definedName>
    <definedName name="_B001000678" localSheetId="2">#REF!</definedName>
    <definedName name="_B001000678">#REF!</definedName>
    <definedName name="_B001000679" localSheetId="1">#REF!</definedName>
    <definedName name="_B001000679" localSheetId="2">#REF!</definedName>
    <definedName name="_B001000679">#REF!</definedName>
    <definedName name="_B001000680" localSheetId="1">#REF!</definedName>
    <definedName name="_B001000680" localSheetId="2">#REF!</definedName>
    <definedName name="_B001000680">#REF!</definedName>
    <definedName name="_B001000681" localSheetId="1">#REF!</definedName>
    <definedName name="_B001000681" localSheetId="2">#REF!</definedName>
    <definedName name="_B001000681">#REF!</definedName>
    <definedName name="_B001000682" localSheetId="1">#REF!</definedName>
    <definedName name="_B001000682" localSheetId="2">#REF!</definedName>
    <definedName name="_B001000682">#REF!</definedName>
    <definedName name="_B001000683" localSheetId="1">#REF!</definedName>
    <definedName name="_B001000683" localSheetId="2">#REF!</definedName>
    <definedName name="_B001000683">#REF!</definedName>
    <definedName name="_B001000684" localSheetId="1">#REF!</definedName>
    <definedName name="_B001000684" localSheetId="2">#REF!</definedName>
    <definedName name="_B001000684">#REF!</definedName>
    <definedName name="_B001000685" localSheetId="1">#REF!</definedName>
    <definedName name="_B001000685" localSheetId="2">#REF!</definedName>
    <definedName name="_B001000685">#REF!</definedName>
    <definedName name="_B001000700" localSheetId="1">#REF!</definedName>
    <definedName name="_B001000700" localSheetId="2">#REF!</definedName>
    <definedName name="_B001000700">#REF!</definedName>
    <definedName name="_B001000705" localSheetId="1">#REF!</definedName>
    <definedName name="_B001000705" localSheetId="2">#REF!</definedName>
    <definedName name="_B001000705">#REF!</definedName>
    <definedName name="_B001000730" localSheetId="1">#REF!</definedName>
    <definedName name="_B001000730" localSheetId="2">#REF!</definedName>
    <definedName name="_B001000730">#REF!</definedName>
    <definedName name="_B001000735" localSheetId="1">#REF!</definedName>
    <definedName name="_B001000735" localSheetId="2">#REF!</definedName>
    <definedName name="_B001000735">#REF!</definedName>
    <definedName name="_B001000740" localSheetId="1">#REF!</definedName>
    <definedName name="_B001000740" localSheetId="2">#REF!</definedName>
    <definedName name="_B001000740">#REF!</definedName>
    <definedName name="_B001000760" localSheetId="1">#REF!</definedName>
    <definedName name="_B001000760" localSheetId="2">#REF!</definedName>
    <definedName name="_B001000760">#REF!</definedName>
    <definedName name="_B001000765" localSheetId="1">#REF!</definedName>
    <definedName name="_B001000765" localSheetId="2">#REF!</definedName>
    <definedName name="_B001000765">#REF!</definedName>
    <definedName name="_B001000770" localSheetId="1">#REF!</definedName>
    <definedName name="_B001000770" localSheetId="2">#REF!</definedName>
    <definedName name="_B001000770">#REF!</definedName>
    <definedName name="_B001000775" localSheetId="1">#REF!</definedName>
    <definedName name="_B001000775" localSheetId="2">#REF!</definedName>
    <definedName name="_B001000775">#REF!</definedName>
    <definedName name="_B001000845" localSheetId="1">#REF!</definedName>
    <definedName name="_B001000845" localSheetId="2">#REF!</definedName>
    <definedName name="_B001000845">#REF!</definedName>
    <definedName name="_B001000846" localSheetId="1">#REF!</definedName>
    <definedName name="_B001000846" localSheetId="2">#REF!</definedName>
    <definedName name="_B001000846">#REF!</definedName>
    <definedName name="_B001000850" localSheetId="1">#REF!</definedName>
    <definedName name="_B001000850" localSheetId="2">#REF!</definedName>
    <definedName name="_B001000850">#REF!</definedName>
    <definedName name="_B001000855" localSheetId="1">#REF!</definedName>
    <definedName name="_B001000855" localSheetId="2">#REF!</definedName>
    <definedName name="_B001000855">#REF!</definedName>
    <definedName name="_B001000865" localSheetId="1">#REF!</definedName>
    <definedName name="_B001000865" localSheetId="2">#REF!</definedName>
    <definedName name="_B001000865">#REF!</definedName>
    <definedName name="_B001000870" localSheetId="1">#REF!</definedName>
    <definedName name="_B001000870" localSheetId="2">#REF!</definedName>
    <definedName name="_B001000870">#REF!</definedName>
    <definedName name="_B001000875" localSheetId="1">#REF!</definedName>
    <definedName name="_B001000875" localSheetId="2">#REF!</definedName>
    <definedName name="_B001000875">#REF!</definedName>
    <definedName name="_B001000885" localSheetId="1">#REF!</definedName>
    <definedName name="_B001000885" localSheetId="2">#REF!</definedName>
    <definedName name="_B001000885">#REF!</definedName>
    <definedName name="_B001000890" localSheetId="1">#REF!</definedName>
    <definedName name="_B001000890" localSheetId="2">#REF!</definedName>
    <definedName name="_B001000890">#REF!</definedName>
    <definedName name="_B001000900" localSheetId="1">#REF!</definedName>
    <definedName name="_B001000900" localSheetId="2">#REF!</definedName>
    <definedName name="_B001000900">#REF!</definedName>
    <definedName name="_B001000905" localSheetId="1">#REF!</definedName>
    <definedName name="_B001000905" localSheetId="2">#REF!</definedName>
    <definedName name="_B001000905">#REF!</definedName>
    <definedName name="_B001000910" localSheetId="1">#REF!</definedName>
    <definedName name="_B001000910" localSheetId="2">#REF!</definedName>
    <definedName name="_B001000910">#REF!</definedName>
    <definedName name="_B001000950" localSheetId="1">#REF!</definedName>
    <definedName name="_B001000950" localSheetId="2">#REF!</definedName>
    <definedName name="_B001000950">#REF!</definedName>
    <definedName name="_B001001000" localSheetId="1">#REF!</definedName>
    <definedName name="_B001001000" localSheetId="2">#REF!</definedName>
    <definedName name="_B001001000">#REF!</definedName>
    <definedName name="_B001001001" localSheetId="1">#REF!</definedName>
    <definedName name="_B001001001" localSheetId="2">#REF!</definedName>
    <definedName name="_B001001001">#REF!</definedName>
    <definedName name="_B001001002" localSheetId="1">#REF!</definedName>
    <definedName name="_B001001002" localSheetId="2">#REF!</definedName>
    <definedName name="_B001001002">#REF!</definedName>
    <definedName name="_B001001003" localSheetId="1">#REF!</definedName>
    <definedName name="_B001001003" localSheetId="2">#REF!</definedName>
    <definedName name="_B001001003">#REF!</definedName>
    <definedName name="_B001001004" localSheetId="1">#REF!</definedName>
    <definedName name="_B001001004" localSheetId="2">#REF!</definedName>
    <definedName name="_B001001004">#REF!</definedName>
    <definedName name="_B001001005" localSheetId="1">#REF!</definedName>
    <definedName name="_B001001005" localSheetId="2">#REF!</definedName>
    <definedName name="_B001001005">#REF!</definedName>
    <definedName name="_B001001006" localSheetId="1">#REF!</definedName>
    <definedName name="_B001001006" localSheetId="2">#REF!</definedName>
    <definedName name="_B001001006">#REF!</definedName>
    <definedName name="_B001001007" localSheetId="1">#REF!</definedName>
    <definedName name="_B001001007" localSheetId="2">#REF!</definedName>
    <definedName name="_B001001007">#REF!</definedName>
    <definedName name="_B001001008" localSheetId="1">#REF!</definedName>
    <definedName name="_B001001008" localSheetId="2">#REF!</definedName>
    <definedName name="_B001001008">#REF!</definedName>
    <definedName name="_B001001009" localSheetId="1">#REF!</definedName>
    <definedName name="_B001001009" localSheetId="2">#REF!</definedName>
    <definedName name="_B001001009">#REF!</definedName>
    <definedName name="_B001001010" localSheetId="1">#REF!</definedName>
    <definedName name="_B001001010" localSheetId="2">#REF!</definedName>
    <definedName name="_B001001010">#REF!</definedName>
    <definedName name="_B001001011" localSheetId="1">#REF!</definedName>
    <definedName name="_B001001011" localSheetId="2">#REF!</definedName>
    <definedName name="_B001001011">#REF!</definedName>
    <definedName name="_B001001012" localSheetId="1">#REF!</definedName>
    <definedName name="_B001001012" localSheetId="2">#REF!</definedName>
    <definedName name="_B001001012">#REF!</definedName>
    <definedName name="_B001001013" localSheetId="1">#REF!</definedName>
    <definedName name="_B001001013" localSheetId="2">#REF!</definedName>
    <definedName name="_B001001013">#REF!</definedName>
    <definedName name="_B001001014" localSheetId="1">#REF!</definedName>
    <definedName name="_B001001014" localSheetId="2">#REF!</definedName>
    <definedName name="_B001001014">#REF!</definedName>
    <definedName name="_B001001015" localSheetId="1">#REF!</definedName>
    <definedName name="_B001001015" localSheetId="2">#REF!</definedName>
    <definedName name="_B001001015">#REF!</definedName>
    <definedName name="_B001001016" localSheetId="1">#REF!</definedName>
    <definedName name="_B001001016" localSheetId="2">#REF!</definedName>
    <definedName name="_B001001016">#REF!</definedName>
    <definedName name="_B001001017" localSheetId="1">#REF!</definedName>
    <definedName name="_B001001017" localSheetId="2">#REF!</definedName>
    <definedName name="_B001001017">#REF!</definedName>
    <definedName name="_B001001018" localSheetId="1">#REF!</definedName>
    <definedName name="_B001001018" localSheetId="2">#REF!</definedName>
    <definedName name="_B001001018">#REF!</definedName>
    <definedName name="_B001001019" localSheetId="1">#REF!</definedName>
    <definedName name="_B001001019" localSheetId="2">#REF!</definedName>
    <definedName name="_B001001019">#REF!</definedName>
    <definedName name="_B001001020" localSheetId="1">#REF!</definedName>
    <definedName name="_B001001020" localSheetId="2">#REF!</definedName>
    <definedName name="_B001001020">#REF!</definedName>
    <definedName name="_B001001021" localSheetId="1">#REF!</definedName>
    <definedName name="_B001001021" localSheetId="2">#REF!</definedName>
    <definedName name="_B001001021">#REF!</definedName>
    <definedName name="_B001001022" localSheetId="1">#REF!</definedName>
    <definedName name="_B001001022" localSheetId="2">#REF!</definedName>
    <definedName name="_B001001022">#REF!</definedName>
    <definedName name="_B001001023" localSheetId="1">#REF!</definedName>
    <definedName name="_B001001023" localSheetId="2">#REF!</definedName>
    <definedName name="_B001001023">#REF!</definedName>
    <definedName name="_B001001024" localSheetId="1">#REF!</definedName>
    <definedName name="_B001001024" localSheetId="2">#REF!</definedName>
    <definedName name="_B001001024">#REF!</definedName>
    <definedName name="_B001001025" localSheetId="1">#REF!</definedName>
    <definedName name="_B001001025" localSheetId="2">#REF!</definedName>
    <definedName name="_B001001025">#REF!</definedName>
    <definedName name="_B001001026" localSheetId="1">#REF!</definedName>
    <definedName name="_B001001026" localSheetId="2">#REF!</definedName>
    <definedName name="_B001001026">#REF!</definedName>
    <definedName name="_B001001027" localSheetId="1">#REF!</definedName>
    <definedName name="_B001001027" localSheetId="2">#REF!</definedName>
    <definedName name="_B001001027">#REF!</definedName>
    <definedName name="_B001001028" localSheetId="1">#REF!</definedName>
    <definedName name="_B001001028" localSheetId="2">#REF!</definedName>
    <definedName name="_B001001028">#REF!</definedName>
    <definedName name="_B001001029" localSheetId="1">#REF!</definedName>
    <definedName name="_B001001029" localSheetId="2">#REF!</definedName>
    <definedName name="_B001001029">#REF!</definedName>
    <definedName name="_B001001030" localSheetId="1">#REF!</definedName>
    <definedName name="_B001001030" localSheetId="2">#REF!</definedName>
    <definedName name="_B001001030">#REF!</definedName>
    <definedName name="_B001001031" localSheetId="1">#REF!</definedName>
    <definedName name="_B001001031" localSheetId="2">#REF!</definedName>
    <definedName name="_B001001031">#REF!</definedName>
    <definedName name="_B001001048" localSheetId="1">#REF!</definedName>
    <definedName name="_B001001048" localSheetId="2">#REF!</definedName>
    <definedName name="_B001001048">#REF!</definedName>
    <definedName name="_B001001049" localSheetId="1">#REF!</definedName>
    <definedName name="_B001001049" localSheetId="2">#REF!</definedName>
    <definedName name="_B001001049">#REF!</definedName>
    <definedName name="_B001001050" localSheetId="1">#REF!</definedName>
    <definedName name="_B001001050" localSheetId="2">#REF!</definedName>
    <definedName name="_B001001050">#REF!</definedName>
    <definedName name="_B001001051" localSheetId="1">#REF!</definedName>
    <definedName name="_B001001051" localSheetId="2">#REF!</definedName>
    <definedName name="_B001001051">#REF!</definedName>
    <definedName name="_B001001052" localSheetId="1">#REF!</definedName>
    <definedName name="_B001001052" localSheetId="2">#REF!</definedName>
    <definedName name="_B001001052">#REF!</definedName>
    <definedName name="_B001001053" localSheetId="1">#REF!</definedName>
    <definedName name="_B001001053" localSheetId="2">#REF!</definedName>
    <definedName name="_B001001053">#REF!</definedName>
    <definedName name="_B001001054" localSheetId="1">#REF!</definedName>
    <definedName name="_B001001054" localSheetId="2">#REF!</definedName>
    <definedName name="_B001001054">#REF!</definedName>
    <definedName name="_B001001055" localSheetId="1">#REF!</definedName>
    <definedName name="_B001001055" localSheetId="2">#REF!</definedName>
    <definedName name="_B001001055">#REF!</definedName>
    <definedName name="_B001001056" localSheetId="1">#REF!</definedName>
    <definedName name="_B001001056" localSheetId="2">#REF!</definedName>
    <definedName name="_B001001056">#REF!</definedName>
    <definedName name="_B001001057" localSheetId="1">#REF!</definedName>
    <definedName name="_B001001057" localSheetId="2">#REF!</definedName>
    <definedName name="_B001001057">#REF!</definedName>
    <definedName name="_B001001058" localSheetId="1">#REF!</definedName>
    <definedName name="_B001001058" localSheetId="2">#REF!</definedName>
    <definedName name="_B001001058">#REF!</definedName>
    <definedName name="_B001001059" localSheetId="1">#REF!</definedName>
    <definedName name="_B001001059" localSheetId="2">#REF!</definedName>
    <definedName name="_B001001059">#REF!</definedName>
    <definedName name="_B001001060" localSheetId="1">#REF!</definedName>
    <definedName name="_B001001060" localSheetId="2">#REF!</definedName>
    <definedName name="_B001001060">#REF!</definedName>
    <definedName name="_B001001061" localSheetId="1">#REF!</definedName>
    <definedName name="_B001001061" localSheetId="2">#REF!</definedName>
    <definedName name="_B001001061">#REF!</definedName>
    <definedName name="_B001001062" localSheetId="1">#REF!</definedName>
    <definedName name="_B001001062" localSheetId="2">#REF!</definedName>
    <definedName name="_B001001062">#REF!</definedName>
    <definedName name="_B001001063" localSheetId="1">#REF!</definedName>
    <definedName name="_B001001063" localSheetId="2">#REF!</definedName>
    <definedName name="_B001001063">#REF!</definedName>
    <definedName name="_B001001064" localSheetId="1">#REF!</definedName>
    <definedName name="_B001001064" localSheetId="2">#REF!</definedName>
    <definedName name="_B001001064">#REF!</definedName>
    <definedName name="_B001001065" localSheetId="1">#REF!</definedName>
    <definedName name="_B001001065" localSheetId="2">#REF!</definedName>
    <definedName name="_B001001065">#REF!</definedName>
    <definedName name="_B001001066" localSheetId="1">#REF!</definedName>
    <definedName name="_B001001066" localSheetId="2">#REF!</definedName>
    <definedName name="_B001001066">#REF!</definedName>
    <definedName name="_B001001067" localSheetId="1">#REF!</definedName>
    <definedName name="_B001001067" localSheetId="2">#REF!</definedName>
    <definedName name="_B001001067">#REF!</definedName>
    <definedName name="_B001001068" localSheetId="1">#REF!</definedName>
    <definedName name="_B001001068" localSheetId="2">#REF!</definedName>
    <definedName name="_B001001068">#REF!</definedName>
    <definedName name="_B001001069" localSheetId="1">#REF!</definedName>
    <definedName name="_B001001069" localSheetId="2">#REF!</definedName>
    <definedName name="_B001001069">#REF!</definedName>
    <definedName name="_B001001070" localSheetId="1">#REF!</definedName>
    <definedName name="_B001001070" localSheetId="2">#REF!</definedName>
    <definedName name="_B001001070">#REF!</definedName>
    <definedName name="_B001001071" localSheetId="1">#REF!</definedName>
    <definedName name="_B001001071" localSheetId="2">#REF!</definedName>
    <definedName name="_B001001071">#REF!</definedName>
    <definedName name="_B001001072" localSheetId="1">#REF!</definedName>
    <definedName name="_B001001072" localSheetId="2">#REF!</definedName>
    <definedName name="_B001001072">#REF!</definedName>
    <definedName name="_B001001073" localSheetId="1">#REF!</definedName>
    <definedName name="_B001001073" localSheetId="2">#REF!</definedName>
    <definedName name="_B001001073">#REF!</definedName>
    <definedName name="_B001001074" localSheetId="1">#REF!</definedName>
    <definedName name="_B001001074" localSheetId="2">#REF!</definedName>
    <definedName name="_B001001074">#REF!</definedName>
    <definedName name="_B001001075" localSheetId="1">#REF!</definedName>
    <definedName name="_B001001075" localSheetId="2">#REF!</definedName>
    <definedName name="_B001001075">#REF!</definedName>
    <definedName name="_B001001076" localSheetId="1">#REF!</definedName>
    <definedName name="_B001001076" localSheetId="2">#REF!</definedName>
    <definedName name="_B001001076">#REF!</definedName>
    <definedName name="_B001001077" localSheetId="1">#REF!</definedName>
    <definedName name="_B001001077" localSheetId="2">#REF!</definedName>
    <definedName name="_B001001077">#REF!</definedName>
    <definedName name="_B001001078" localSheetId="1">#REF!</definedName>
    <definedName name="_B001001078" localSheetId="2">#REF!</definedName>
    <definedName name="_B001001078">#REF!</definedName>
    <definedName name="_B001001079" localSheetId="1">#REF!</definedName>
    <definedName name="_B001001079" localSheetId="2">#REF!</definedName>
    <definedName name="_B001001079">#REF!</definedName>
    <definedName name="_B001001080" localSheetId="1">#REF!</definedName>
    <definedName name="_B001001080" localSheetId="2">#REF!</definedName>
    <definedName name="_B001001080">#REF!</definedName>
    <definedName name="_B001001081" localSheetId="1">#REF!</definedName>
    <definedName name="_B001001081" localSheetId="2">#REF!</definedName>
    <definedName name="_B001001081">#REF!</definedName>
    <definedName name="_B001001082" localSheetId="1">#REF!</definedName>
    <definedName name="_B001001082" localSheetId="2">#REF!</definedName>
    <definedName name="_B001001082">#REF!</definedName>
    <definedName name="_B001001083" localSheetId="1">#REF!</definedName>
    <definedName name="_B001001083" localSheetId="2">#REF!</definedName>
    <definedName name="_B001001083">#REF!</definedName>
    <definedName name="_B001001084" localSheetId="1">#REF!</definedName>
    <definedName name="_B001001084" localSheetId="2">#REF!</definedName>
    <definedName name="_B001001084">#REF!</definedName>
    <definedName name="_B001001085" localSheetId="1">#REF!</definedName>
    <definedName name="_B001001085" localSheetId="2">#REF!</definedName>
    <definedName name="_B001001085">#REF!</definedName>
    <definedName name="_B001001086" localSheetId="1">#REF!</definedName>
    <definedName name="_B001001086" localSheetId="2">#REF!</definedName>
    <definedName name="_B001001086">#REF!</definedName>
    <definedName name="_B001001087" localSheetId="1">#REF!</definedName>
    <definedName name="_B001001087" localSheetId="2">#REF!</definedName>
    <definedName name="_B001001087">#REF!</definedName>
    <definedName name="_B001001088" localSheetId="1">#REF!</definedName>
    <definedName name="_B001001088" localSheetId="2">#REF!</definedName>
    <definedName name="_B001001088">#REF!</definedName>
    <definedName name="_B001001089" localSheetId="1">#REF!</definedName>
    <definedName name="_B001001089" localSheetId="2">#REF!</definedName>
    <definedName name="_B001001089">#REF!</definedName>
    <definedName name="_B001001090" localSheetId="1">#REF!</definedName>
    <definedName name="_B001001090" localSheetId="2">#REF!</definedName>
    <definedName name="_B001001090">#REF!</definedName>
    <definedName name="_B001001091" localSheetId="1">#REF!</definedName>
    <definedName name="_B001001091" localSheetId="2">#REF!</definedName>
    <definedName name="_B001001091">#REF!</definedName>
    <definedName name="_B001001092" localSheetId="1">#REF!</definedName>
    <definedName name="_B001001092" localSheetId="2">#REF!</definedName>
    <definedName name="_B001001092">#REF!</definedName>
    <definedName name="_B001001093" localSheetId="1">#REF!</definedName>
    <definedName name="_B001001093" localSheetId="2">#REF!</definedName>
    <definedName name="_B001001093">#REF!</definedName>
    <definedName name="_B001001094" localSheetId="1">#REF!</definedName>
    <definedName name="_B001001094" localSheetId="2">#REF!</definedName>
    <definedName name="_B001001094">#REF!</definedName>
    <definedName name="_B001001095" localSheetId="1">#REF!</definedName>
    <definedName name="_B001001095" localSheetId="2">#REF!</definedName>
    <definedName name="_B001001095">#REF!</definedName>
    <definedName name="_B001001096" localSheetId="1">#REF!</definedName>
    <definedName name="_B001001096" localSheetId="2">#REF!</definedName>
    <definedName name="_B001001096">#REF!</definedName>
    <definedName name="_B001001097" localSheetId="1">#REF!</definedName>
    <definedName name="_B001001097" localSheetId="2">#REF!</definedName>
    <definedName name="_B001001097">#REF!</definedName>
    <definedName name="_B001001098" localSheetId="1">#REF!</definedName>
    <definedName name="_B001001098" localSheetId="2">#REF!</definedName>
    <definedName name="_B001001098">#REF!</definedName>
    <definedName name="_B001001099" localSheetId="1">#REF!</definedName>
    <definedName name="_B001001099" localSheetId="2">#REF!</definedName>
    <definedName name="_B001001099">#REF!</definedName>
    <definedName name="_B001001100" localSheetId="1">#REF!</definedName>
    <definedName name="_B001001100" localSheetId="2">#REF!</definedName>
    <definedName name="_B001001100">#REF!</definedName>
    <definedName name="_B001001101" localSheetId="1">#REF!</definedName>
    <definedName name="_B001001101" localSheetId="2">#REF!</definedName>
    <definedName name="_B001001101">#REF!</definedName>
    <definedName name="_B001001102" localSheetId="1">#REF!</definedName>
    <definedName name="_B001001102" localSheetId="2">#REF!</definedName>
    <definedName name="_B001001102">#REF!</definedName>
    <definedName name="_B001001103" localSheetId="1">#REF!</definedName>
    <definedName name="_B001001103" localSheetId="2">#REF!</definedName>
    <definedName name="_B001001103">#REF!</definedName>
    <definedName name="_B001001104" localSheetId="1">#REF!</definedName>
    <definedName name="_B001001104" localSheetId="2">#REF!</definedName>
    <definedName name="_B001001104">#REF!</definedName>
    <definedName name="_B001001105" localSheetId="1">#REF!</definedName>
    <definedName name="_B001001105" localSheetId="2">#REF!</definedName>
    <definedName name="_B001001105">#REF!</definedName>
    <definedName name="_B001001106" localSheetId="1">#REF!</definedName>
    <definedName name="_B001001106" localSheetId="2">#REF!</definedName>
    <definedName name="_B001001106">#REF!</definedName>
    <definedName name="_B001001107" localSheetId="1">#REF!</definedName>
    <definedName name="_B001001107" localSheetId="2">#REF!</definedName>
    <definedName name="_B001001107">#REF!</definedName>
    <definedName name="_B001001108" localSheetId="1">#REF!</definedName>
    <definedName name="_B001001108" localSheetId="2">#REF!</definedName>
    <definedName name="_B001001108">#REF!</definedName>
    <definedName name="_B001001109" localSheetId="1">#REF!</definedName>
    <definedName name="_B001001109" localSheetId="2">#REF!</definedName>
    <definedName name="_B001001109">#REF!</definedName>
    <definedName name="_B001001110" localSheetId="1">#REF!</definedName>
    <definedName name="_B001001110" localSheetId="2">#REF!</definedName>
    <definedName name="_B001001110">#REF!</definedName>
    <definedName name="_B001001111" localSheetId="1">#REF!</definedName>
    <definedName name="_B001001111" localSheetId="2">#REF!</definedName>
    <definedName name="_B001001111">#REF!</definedName>
    <definedName name="_B001001112" localSheetId="1">#REF!</definedName>
    <definedName name="_B001001112" localSheetId="2">#REF!</definedName>
    <definedName name="_B001001112">#REF!</definedName>
    <definedName name="_B001001113" localSheetId="1">#REF!</definedName>
    <definedName name="_B001001113" localSheetId="2">#REF!</definedName>
    <definedName name="_B001001113">#REF!</definedName>
    <definedName name="_B001001114" localSheetId="1">#REF!</definedName>
    <definedName name="_B001001114" localSheetId="2">#REF!</definedName>
    <definedName name="_B001001114">#REF!</definedName>
    <definedName name="_B001001115" localSheetId="1">#REF!</definedName>
    <definedName name="_B001001115" localSheetId="2">#REF!</definedName>
    <definedName name="_B001001115">#REF!</definedName>
    <definedName name="_B001001134" localSheetId="1">#REF!</definedName>
    <definedName name="_B001001134" localSheetId="2">#REF!</definedName>
    <definedName name="_B001001134">#REF!</definedName>
    <definedName name="_B001001135" localSheetId="1">#REF!</definedName>
    <definedName name="_B001001135" localSheetId="2">#REF!</definedName>
    <definedName name="_B001001135">#REF!</definedName>
    <definedName name="_B001001136" localSheetId="1">#REF!</definedName>
    <definedName name="_B001001136" localSheetId="2">#REF!</definedName>
    <definedName name="_B001001136">#REF!</definedName>
    <definedName name="_B001001137" localSheetId="1">#REF!</definedName>
    <definedName name="_B001001137" localSheetId="2">#REF!</definedName>
    <definedName name="_B001001137">#REF!</definedName>
    <definedName name="_B001001138" localSheetId="1">#REF!</definedName>
    <definedName name="_B001001138" localSheetId="2">#REF!</definedName>
    <definedName name="_B001001138">#REF!</definedName>
    <definedName name="_B001001139" localSheetId="1">#REF!</definedName>
    <definedName name="_B001001139" localSheetId="2">#REF!</definedName>
    <definedName name="_B001001139">#REF!</definedName>
    <definedName name="_B001001140" localSheetId="1">#REF!</definedName>
    <definedName name="_B001001140" localSheetId="2">#REF!</definedName>
    <definedName name="_B001001140">#REF!</definedName>
    <definedName name="_B001001141" localSheetId="1">#REF!</definedName>
    <definedName name="_B001001141" localSheetId="2">#REF!</definedName>
    <definedName name="_B001001141">#REF!</definedName>
    <definedName name="_B001001142" localSheetId="1">#REF!</definedName>
    <definedName name="_B001001142" localSheetId="2">#REF!</definedName>
    <definedName name="_B001001142">#REF!</definedName>
    <definedName name="_B001001143" localSheetId="1">#REF!</definedName>
    <definedName name="_B001001143" localSheetId="2">#REF!</definedName>
    <definedName name="_B001001143">#REF!</definedName>
    <definedName name="_B001001144" localSheetId="1">#REF!</definedName>
    <definedName name="_B001001144" localSheetId="2">#REF!</definedName>
    <definedName name="_B001001144">#REF!</definedName>
    <definedName name="_B001001145" localSheetId="1">#REF!</definedName>
    <definedName name="_B001001145" localSheetId="2">#REF!</definedName>
    <definedName name="_B001001145">#REF!</definedName>
    <definedName name="_B001001146" localSheetId="1">#REF!</definedName>
    <definedName name="_B001001146" localSheetId="2">#REF!</definedName>
    <definedName name="_B001001146">#REF!</definedName>
    <definedName name="_B001001147" localSheetId="1">#REF!</definedName>
    <definedName name="_B001001147" localSheetId="2">#REF!</definedName>
    <definedName name="_B001001147">#REF!</definedName>
    <definedName name="_B001001148" localSheetId="1">#REF!</definedName>
    <definedName name="_B001001148" localSheetId="2">#REF!</definedName>
    <definedName name="_B001001148">#REF!</definedName>
    <definedName name="_B001001149" localSheetId="1">#REF!</definedName>
    <definedName name="_B001001149" localSheetId="2">#REF!</definedName>
    <definedName name="_B001001149">#REF!</definedName>
    <definedName name="_B001001150" localSheetId="1">#REF!</definedName>
    <definedName name="_B001001150" localSheetId="2">#REF!</definedName>
    <definedName name="_B001001150">#REF!</definedName>
    <definedName name="_B001001151" localSheetId="1">#REF!</definedName>
    <definedName name="_B001001151" localSheetId="2">#REF!</definedName>
    <definedName name="_B001001151">#REF!</definedName>
    <definedName name="_B001001152" localSheetId="1">#REF!</definedName>
    <definedName name="_B001001152" localSheetId="2">#REF!</definedName>
    <definedName name="_B001001152">#REF!</definedName>
    <definedName name="_B001001153" localSheetId="1">#REF!</definedName>
    <definedName name="_B001001153" localSheetId="2">#REF!</definedName>
    <definedName name="_B001001153">#REF!</definedName>
    <definedName name="_B001001154" localSheetId="1">#REF!</definedName>
    <definedName name="_B001001154" localSheetId="2">#REF!</definedName>
    <definedName name="_B001001154">#REF!</definedName>
    <definedName name="_B001001155" localSheetId="1">#REF!</definedName>
    <definedName name="_B001001155" localSheetId="2">#REF!</definedName>
    <definedName name="_B001001155">#REF!</definedName>
    <definedName name="_B001001156" localSheetId="1">#REF!</definedName>
    <definedName name="_B001001156" localSheetId="2">#REF!</definedName>
    <definedName name="_B001001156">#REF!</definedName>
    <definedName name="_B001001157" localSheetId="1">#REF!</definedName>
    <definedName name="_B001001157" localSheetId="2">#REF!</definedName>
    <definedName name="_B001001157">#REF!</definedName>
    <definedName name="_B001001158" localSheetId="1">#REF!</definedName>
    <definedName name="_B001001158" localSheetId="2">#REF!</definedName>
    <definedName name="_B001001158">#REF!</definedName>
    <definedName name="_B001001159" localSheetId="1">#REF!</definedName>
    <definedName name="_B001001159" localSheetId="2">#REF!</definedName>
    <definedName name="_B001001159">#REF!</definedName>
    <definedName name="_B001001160" localSheetId="1">#REF!</definedName>
    <definedName name="_B001001160" localSheetId="2">#REF!</definedName>
    <definedName name="_B001001160">#REF!</definedName>
    <definedName name="_B001001161" localSheetId="1">#REF!</definedName>
    <definedName name="_B001001161" localSheetId="2">#REF!</definedName>
    <definedName name="_B001001161">#REF!</definedName>
    <definedName name="_B001001162" localSheetId="1">#REF!</definedName>
    <definedName name="_B001001162" localSheetId="2">#REF!</definedName>
    <definedName name="_B001001162">#REF!</definedName>
    <definedName name="_B001001163" localSheetId="1">#REF!</definedName>
    <definedName name="_B001001163" localSheetId="2">#REF!</definedName>
    <definedName name="_B001001163">#REF!</definedName>
    <definedName name="_B001001164" localSheetId="1">#REF!</definedName>
    <definedName name="_B001001164" localSheetId="2">#REF!</definedName>
    <definedName name="_B001001164">#REF!</definedName>
    <definedName name="_B001001165" localSheetId="1">#REF!</definedName>
    <definedName name="_B001001165" localSheetId="2">#REF!</definedName>
    <definedName name="_B001001165">#REF!</definedName>
    <definedName name="_B001001166" localSheetId="1">#REF!</definedName>
    <definedName name="_B001001166" localSheetId="2">#REF!</definedName>
    <definedName name="_B001001166">#REF!</definedName>
    <definedName name="_B001001167" localSheetId="1">#REF!</definedName>
    <definedName name="_B001001167" localSheetId="2">#REF!</definedName>
    <definedName name="_B001001167">#REF!</definedName>
    <definedName name="_B001001168" localSheetId="1">#REF!</definedName>
    <definedName name="_B001001168" localSheetId="2">#REF!</definedName>
    <definedName name="_B001001168">#REF!</definedName>
    <definedName name="_B001001169" localSheetId="1">#REF!</definedName>
    <definedName name="_B001001169" localSheetId="2">#REF!</definedName>
    <definedName name="_B001001169">#REF!</definedName>
    <definedName name="_B001001170" localSheetId="1">#REF!</definedName>
    <definedName name="_B001001170" localSheetId="2">#REF!</definedName>
    <definedName name="_B001001170">#REF!</definedName>
    <definedName name="_B001001171" localSheetId="1">#REF!</definedName>
    <definedName name="_B001001171" localSheetId="2">#REF!</definedName>
    <definedName name="_B001001171">#REF!</definedName>
    <definedName name="_B001001172" localSheetId="1">#REF!</definedName>
    <definedName name="_B001001172" localSheetId="2">#REF!</definedName>
    <definedName name="_B001001172">#REF!</definedName>
    <definedName name="_B001001173" localSheetId="1">#REF!</definedName>
    <definedName name="_B001001173" localSheetId="2">#REF!</definedName>
    <definedName name="_B001001173">#REF!</definedName>
    <definedName name="_B001001174" localSheetId="1">#REF!</definedName>
    <definedName name="_B001001174" localSheetId="2">#REF!</definedName>
    <definedName name="_B001001174">#REF!</definedName>
    <definedName name="_B001001175" localSheetId="1">#REF!</definedName>
    <definedName name="_B001001175" localSheetId="2">#REF!</definedName>
    <definedName name="_B001001175">#REF!</definedName>
    <definedName name="_B001001176" localSheetId="1">#REF!</definedName>
    <definedName name="_B001001176" localSheetId="2">#REF!</definedName>
    <definedName name="_B001001176">#REF!</definedName>
    <definedName name="_B001001177" localSheetId="1">#REF!</definedName>
    <definedName name="_B001001177" localSheetId="2">#REF!</definedName>
    <definedName name="_B001001177">#REF!</definedName>
    <definedName name="_B001001178" localSheetId="1">#REF!</definedName>
    <definedName name="_B001001178" localSheetId="2">#REF!</definedName>
    <definedName name="_B001001178">#REF!</definedName>
    <definedName name="_B001001179" localSheetId="1">#REF!</definedName>
    <definedName name="_B001001179" localSheetId="2">#REF!</definedName>
    <definedName name="_B001001179">#REF!</definedName>
    <definedName name="_B001001180" localSheetId="1">#REF!</definedName>
    <definedName name="_B001001180" localSheetId="2">#REF!</definedName>
    <definedName name="_B001001180">#REF!</definedName>
    <definedName name="_B001001181" localSheetId="1">#REF!</definedName>
    <definedName name="_B001001181" localSheetId="2">#REF!</definedName>
    <definedName name="_B001001181">#REF!</definedName>
    <definedName name="_B001001182" localSheetId="1">#REF!</definedName>
    <definedName name="_B001001182" localSheetId="2">#REF!</definedName>
    <definedName name="_B001001182">#REF!</definedName>
    <definedName name="_B001001183" localSheetId="1">#REF!</definedName>
    <definedName name="_B001001183" localSheetId="2">#REF!</definedName>
    <definedName name="_B001001183">#REF!</definedName>
    <definedName name="_B001001184" localSheetId="1">#REF!</definedName>
    <definedName name="_B001001184" localSheetId="2">#REF!</definedName>
    <definedName name="_B001001184">#REF!</definedName>
    <definedName name="_B001001185" localSheetId="1">#REF!</definedName>
    <definedName name="_B001001185" localSheetId="2">#REF!</definedName>
    <definedName name="_B001001185">#REF!</definedName>
    <definedName name="_B001001186" localSheetId="1">#REF!</definedName>
    <definedName name="_B001001186" localSheetId="2">#REF!</definedName>
    <definedName name="_B001001186">#REF!</definedName>
    <definedName name="_B001001187" localSheetId="1">#REF!</definedName>
    <definedName name="_B001001187" localSheetId="2">#REF!</definedName>
    <definedName name="_B001001187">#REF!</definedName>
    <definedName name="_B001001200" localSheetId="1">#REF!</definedName>
    <definedName name="_B001001200" localSheetId="2">#REF!</definedName>
    <definedName name="_B001001200">#REF!</definedName>
    <definedName name="_B001001201" localSheetId="1">#REF!</definedName>
    <definedName name="_B001001201" localSheetId="2">#REF!</definedName>
    <definedName name="_B001001201">#REF!</definedName>
    <definedName name="_B001001202" localSheetId="1">#REF!</definedName>
    <definedName name="_B001001202" localSheetId="2">#REF!</definedName>
    <definedName name="_B001001202">#REF!</definedName>
    <definedName name="_B001001203" localSheetId="1">#REF!</definedName>
    <definedName name="_B001001203" localSheetId="2">#REF!</definedName>
    <definedName name="_B001001203">#REF!</definedName>
    <definedName name="_B001001204" localSheetId="1">#REF!</definedName>
    <definedName name="_B001001204" localSheetId="2">#REF!</definedName>
    <definedName name="_B001001204">#REF!</definedName>
    <definedName name="_B001001205" localSheetId="1">#REF!</definedName>
    <definedName name="_B001001205" localSheetId="2">#REF!</definedName>
    <definedName name="_B001001205">#REF!</definedName>
    <definedName name="_B001001206" localSheetId="1">#REF!</definedName>
    <definedName name="_B001001206" localSheetId="2">#REF!</definedName>
    <definedName name="_B001001206">#REF!</definedName>
    <definedName name="_B001001207" localSheetId="1">#REF!</definedName>
    <definedName name="_B001001207" localSheetId="2">#REF!</definedName>
    <definedName name="_B001001207">#REF!</definedName>
    <definedName name="_B001001208" localSheetId="1">#REF!</definedName>
    <definedName name="_B001001208" localSheetId="2">#REF!</definedName>
    <definedName name="_B001001208">#REF!</definedName>
    <definedName name="_B001001209" localSheetId="1">#REF!</definedName>
    <definedName name="_B001001209" localSheetId="2">#REF!</definedName>
    <definedName name="_B001001209">#REF!</definedName>
    <definedName name="_B001001210" localSheetId="1">#REF!</definedName>
    <definedName name="_B001001210" localSheetId="2">#REF!</definedName>
    <definedName name="_B001001210">#REF!</definedName>
    <definedName name="_B001001211" localSheetId="1">#REF!</definedName>
    <definedName name="_B001001211" localSheetId="2">#REF!</definedName>
    <definedName name="_B001001211">#REF!</definedName>
    <definedName name="_B001001212" localSheetId="1">#REF!</definedName>
    <definedName name="_B001001212" localSheetId="2">#REF!</definedName>
    <definedName name="_B001001212">#REF!</definedName>
    <definedName name="_B001001213" localSheetId="1">#REF!</definedName>
    <definedName name="_B001001213" localSheetId="2">#REF!</definedName>
    <definedName name="_B001001213">#REF!</definedName>
    <definedName name="_B001001214" localSheetId="1">#REF!</definedName>
    <definedName name="_B001001214" localSheetId="2">#REF!</definedName>
    <definedName name="_B001001214">#REF!</definedName>
    <definedName name="_B001001215" localSheetId="1">#REF!</definedName>
    <definedName name="_B001001215" localSheetId="2">#REF!</definedName>
    <definedName name="_B001001215">#REF!</definedName>
    <definedName name="_B001001220" localSheetId="1">#REF!</definedName>
    <definedName name="_B001001220" localSheetId="2">#REF!</definedName>
    <definedName name="_B001001220">#REF!</definedName>
    <definedName name="_B001001221" localSheetId="1">#REF!</definedName>
    <definedName name="_B001001221" localSheetId="2">#REF!</definedName>
    <definedName name="_B001001221">#REF!</definedName>
    <definedName name="_B001001222" localSheetId="1">#REF!</definedName>
    <definedName name="_B001001222" localSheetId="2">#REF!</definedName>
    <definedName name="_B001001222">#REF!</definedName>
    <definedName name="_B001001223" localSheetId="1">#REF!</definedName>
    <definedName name="_B001001223" localSheetId="2">#REF!</definedName>
    <definedName name="_B001001223">#REF!</definedName>
    <definedName name="_B001001224" localSheetId="1">#REF!</definedName>
    <definedName name="_B001001224" localSheetId="2">#REF!</definedName>
    <definedName name="_B001001224">#REF!</definedName>
    <definedName name="_B001001225" localSheetId="1">#REF!</definedName>
    <definedName name="_B001001225" localSheetId="2">#REF!</definedName>
    <definedName name="_B001001225">#REF!</definedName>
    <definedName name="_B001001226" localSheetId="1">#REF!</definedName>
    <definedName name="_B001001226" localSheetId="2">#REF!</definedName>
    <definedName name="_B001001226">#REF!</definedName>
    <definedName name="_B001001227" localSheetId="1">#REF!</definedName>
    <definedName name="_B001001227" localSheetId="2">#REF!</definedName>
    <definedName name="_B001001227">#REF!</definedName>
    <definedName name="_B001001228" localSheetId="1">#REF!</definedName>
    <definedName name="_B001001228" localSheetId="2">#REF!</definedName>
    <definedName name="_B001001228">#REF!</definedName>
    <definedName name="_B001001229" localSheetId="1">#REF!</definedName>
    <definedName name="_B001001229" localSheetId="2">#REF!</definedName>
    <definedName name="_B001001229">#REF!</definedName>
    <definedName name="_B001001230" localSheetId="1">#REF!</definedName>
    <definedName name="_B001001230" localSheetId="2">#REF!</definedName>
    <definedName name="_B001001230">#REF!</definedName>
    <definedName name="_B001001231" localSheetId="1">#REF!</definedName>
    <definedName name="_B001001231" localSheetId="2">#REF!</definedName>
    <definedName name="_B001001231">#REF!</definedName>
    <definedName name="_B001001232" localSheetId="1">#REF!</definedName>
    <definedName name="_B001001232" localSheetId="2">#REF!</definedName>
    <definedName name="_B001001232">#REF!</definedName>
    <definedName name="_B001001233" localSheetId="1">#REF!</definedName>
    <definedName name="_B001001233" localSheetId="2">#REF!</definedName>
    <definedName name="_B001001233">#REF!</definedName>
    <definedName name="_B001001234" localSheetId="1">#REF!</definedName>
    <definedName name="_B001001234" localSheetId="2">#REF!</definedName>
    <definedName name="_B001001234">#REF!</definedName>
    <definedName name="_B001001235" localSheetId="1">#REF!</definedName>
    <definedName name="_B001001235" localSheetId="2">#REF!</definedName>
    <definedName name="_B001001235">#REF!</definedName>
    <definedName name="_B001001236" localSheetId="1">#REF!</definedName>
    <definedName name="_B001001236" localSheetId="2">#REF!</definedName>
    <definedName name="_B001001236">#REF!</definedName>
    <definedName name="_B001001237" localSheetId="1">#REF!</definedName>
    <definedName name="_B001001237" localSheetId="2">#REF!</definedName>
    <definedName name="_B001001237">#REF!</definedName>
    <definedName name="_BQ4.1" hidden="1">'[2]estrazione bo 16 feb'!$A$1:$C$24</definedName>
    <definedName name="_ddd1" localSheetId="1">#REF!</definedName>
    <definedName name="_ddd1" localSheetId="2">#REF!</definedName>
    <definedName name="_ddd1">#REF!</definedName>
    <definedName name="_ESX2400" localSheetId="1">#REF!</definedName>
    <definedName name="_ESX2400" localSheetId="2">#REF!</definedName>
    <definedName name="_ESX2400">#REF!</definedName>
    <definedName name="_ESX3000" localSheetId="1">#REF!</definedName>
    <definedName name="_ESX3000" localSheetId="2">#REF!</definedName>
    <definedName name="_ESX3000">#REF!</definedName>
    <definedName name="_ESX4800" localSheetId="1">#REF!</definedName>
    <definedName name="_ESX4800" localSheetId="2">#REF!</definedName>
    <definedName name="_ESX4800">#REF!</definedName>
    <definedName name="_grv1" localSheetId="1">#REF!</definedName>
    <definedName name="_grv1" localSheetId="2">#REF!</definedName>
    <definedName name="_grv1">#REF!</definedName>
    <definedName name="_PH7000" localSheetId="1">#REF!</definedName>
    <definedName name="_PH7000" localSheetId="2">#REF!</definedName>
    <definedName name="_PH7000">#REF!</definedName>
    <definedName name="_PH8000" localSheetId="1">#REF!</definedName>
    <definedName name="_PH8000" localSheetId="2">#REF!</definedName>
    <definedName name="_PH8000">#REF!</definedName>
    <definedName name="A_AREA">'[3]Aree ultimissima'!$C$6:$C$9</definedName>
    <definedName name="abi">[4]Principale!$D$5</definedName>
    <definedName name="AREA">[5]Imput!$B$4:$B$7</definedName>
    <definedName name="_xlnm.Print_Area" localSheetId="0">'0. Questionario DPIA'!$A$1:$G$25</definedName>
    <definedName name="_xlnm.Print_Area" localSheetId="1">'1. Stima rischio potenziale'!$A$1:$BC$28</definedName>
    <definedName name="_xlnm.Print_Area" localSheetId="2">'2. Stima rischio residuo'!$A$1:$AP$26</definedName>
    <definedName name="aREA1" localSheetId="1">#REF!</definedName>
    <definedName name="aREA1" localSheetId="2">#REF!</definedName>
    <definedName name="aREA1">#REF!</definedName>
    <definedName name="ASN" localSheetId="1">#REF!</definedName>
    <definedName name="ASN" localSheetId="2">#REF!</definedName>
    <definedName name="ASN">#REF!</definedName>
    <definedName name="B002000009" localSheetId="1">#REF!</definedName>
    <definedName name="B002000009" localSheetId="2">#REF!</definedName>
    <definedName name="B002000009">#REF!</definedName>
    <definedName name="B002000010" localSheetId="1">#REF!</definedName>
    <definedName name="B002000010" localSheetId="2">#REF!</definedName>
    <definedName name="B002000010">#REF!</definedName>
    <definedName name="B002000015" localSheetId="1">#REF!</definedName>
    <definedName name="B002000015" localSheetId="2">#REF!</definedName>
    <definedName name="B002000015">#REF!</definedName>
    <definedName name="B002000020" localSheetId="1">#REF!</definedName>
    <definedName name="B002000020" localSheetId="2">#REF!</definedName>
    <definedName name="B002000020">#REF!</definedName>
    <definedName name="B002000025" localSheetId="1">#REF!</definedName>
    <definedName name="B002000025" localSheetId="2">#REF!</definedName>
    <definedName name="B002000025">#REF!</definedName>
    <definedName name="B002000030" localSheetId="1">#REF!</definedName>
    <definedName name="B002000030" localSheetId="2">#REF!</definedName>
    <definedName name="B002000030">#REF!</definedName>
    <definedName name="B002000035" localSheetId="1">#REF!</definedName>
    <definedName name="B002000035" localSheetId="2">#REF!</definedName>
    <definedName name="B002000035">#REF!</definedName>
    <definedName name="B002000040" localSheetId="1">#REF!</definedName>
    <definedName name="B002000040" localSheetId="2">#REF!</definedName>
    <definedName name="B002000040">#REF!</definedName>
    <definedName name="B002000045" localSheetId="1">#REF!</definedName>
    <definedName name="B002000045" localSheetId="2">#REF!</definedName>
    <definedName name="B002000045">#REF!</definedName>
    <definedName name="B002000050" localSheetId="1">#REF!</definedName>
    <definedName name="B002000050" localSheetId="2">#REF!</definedName>
    <definedName name="B002000050">#REF!</definedName>
    <definedName name="B002000055" localSheetId="1">#REF!</definedName>
    <definedName name="B002000055" localSheetId="2">#REF!</definedName>
    <definedName name="B002000055">#REF!</definedName>
    <definedName name="B002000060" localSheetId="1">#REF!</definedName>
    <definedName name="B002000060" localSheetId="2">#REF!</definedName>
    <definedName name="B002000060">#REF!</definedName>
    <definedName name="B002000065" localSheetId="1">#REF!</definedName>
    <definedName name="B002000065" localSheetId="2">#REF!</definedName>
    <definedName name="B002000065">#REF!</definedName>
    <definedName name="B002000070" localSheetId="1">#REF!</definedName>
    <definedName name="B002000070" localSheetId="2">#REF!</definedName>
    <definedName name="B002000070">#REF!</definedName>
    <definedName name="B002000075" localSheetId="1">#REF!</definedName>
    <definedName name="B002000075" localSheetId="2">#REF!</definedName>
    <definedName name="B002000075">#REF!</definedName>
    <definedName name="B002000080" localSheetId="1">#REF!</definedName>
    <definedName name="B002000080" localSheetId="2">#REF!</definedName>
    <definedName name="B002000080">#REF!</definedName>
    <definedName name="B002000090" localSheetId="1">#REF!</definedName>
    <definedName name="B002000090" localSheetId="2">#REF!</definedName>
    <definedName name="B002000090">#REF!</definedName>
    <definedName name="B002000105" localSheetId="1">#REF!</definedName>
    <definedName name="B002000105" localSheetId="2">#REF!</definedName>
    <definedName name="B002000105">#REF!</definedName>
    <definedName name="B002000110" localSheetId="1">#REF!</definedName>
    <definedName name="B002000110" localSheetId="2">#REF!</definedName>
    <definedName name="B002000110">#REF!</definedName>
    <definedName name="B002000115" localSheetId="1">#REF!</definedName>
    <definedName name="B002000115" localSheetId="2">#REF!</definedName>
    <definedName name="B002000115">#REF!</definedName>
    <definedName name="B002000120" localSheetId="1">#REF!</definedName>
    <definedName name="B002000120" localSheetId="2">#REF!</definedName>
    <definedName name="B002000120">#REF!</definedName>
    <definedName name="B002000125" localSheetId="1">#REF!</definedName>
    <definedName name="B002000125" localSheetId="2">#REF!</definedName>
    <definedName name="B002000125">#REF!</definedName>
    <definedName name="B002000130" localSheetId="1">#REF!</definedName>
    <definedName name="B002000130" localSheetId="2">#REF!</definedName>
    <definedName name="B002000130">#REF!</definedName>
    <definedName name="B002000135" localSheetId="1">#REF!</definedName>
    <definedName name="B002000135" localSheetId="2">#REF!</definedName>
    <definedName name="B002000135">#REF!</definedName>
    <definedName name="B002000140" localSheetId="1">#REF!</definedName>
    <definedName name="B002000140" localSheetId="2">#REF!</definedName>
    <definedName name="B002000140">#REF!</definedName>
    <definedName name="B002000145" localSheetId="1">#REF!</definedName>
    <definedName name="B002000145" localSheetId="2">#REF!</definedName>
    <definedName name="B002000145">#REF!</definedName>
    <definedName name="B002000150" localSheetId="1">#REF!</definedName>
    <definedName name="B002000150" localSheetId="2">#REF!</definedName>
    <definedName name="B002000150">#REF!</definedName>
    <definedName name="B002000155" localSheetId="1">#REF!</definedName>
    <definedName name="B002000155" localSheetId="2">#REF!</definedName>
    <definedName name="B002000155">#REF!</definedName>
    <definedName name="B002000160" localSheetId="1">#REF!</definedName>
    <definedName name="B002000160" localSheetId="2">#REF!</definedName>
    <definedName name="B002000160">#REF!</definedName>
    <definedName name="B002000180" localSheetId="1">#REF!</definedName>
    <definedName name="B002000180" localSheetId="2">#REF!</definedName>
    <definedName name="B002000180">#REF!</definedName>
    <definedName name="B002000190" localSheetId="1">#REF!</definedName>
    <definedName name="B002000190" localSheetId="2">#REF!</definedName>
    <definedName name="B002000190">#REF!</definedName>
    <definedName name="B002000200" localSheetId="1">#REF!</definedName>
    <definedName name="B002000200" localSheetId="2">#REF!</definedName>
    <definedName name="B002000200">#REF!</definedName>
    <definedName name="B002000205" localSheetId="1">#REF!</definedName>
    <definedName name="B002000205" localSheetId="2">#REF!</definedName>
    <definedName name="B002000205">#REF!</definedName>
    <definedName name="B002000215" localSheetId="1">#REF!</definedName>
    <definedName name="B002000215" localSheetId="2">#REF!</definedName>
    <definedName name="B002000215">#REF!</definedName>
    <definedName name="B002000220" localSheetId="1">#REF!</definedName>
    <definedName name="B002000220" localSheetId="2">#REF!</definedName>
    <definedName name="B002000220">#REF!</definedName>
    <definedName name="B002000305" localSheetId="1">#REF!</definedName>
    <definedName name="B002000305" localSheetId="2">#REF!</definedName>
    <definedName name="B002000305">#REF!</definedName>
    <definedName name="B002000310" localSheetId="1">#REF!</definedName>
    <definedName name="B002000310" localSheetId="2">#REF!</definedName>
    <definedName name="B002000310">#REF!</definedName>
    <definedName name="B002000315" localSheetId="1">#REF!</definedName>
    <definedName name="B002000315" localSheetId="2">#REF!</definedName>
    <definedName name="B002000315">#REF!</definedName>
    <definedName name="B002000320" localSheetId="1">#REF!</definedName>
    <definedName name="B002000320" localSheetId="2">#REF!</definedName>
    <definedName name="B002000320">#REF!</definedName>
    <definedName name="B002000325" localSheetId="1">#REF!</definedName>
    <definedName name="B002000325" localSheetId="2">#REF!</definedName>
    <definedName name="B002000325">#REF!</definedName>
    <definedName name="B002000330" localSheetId="1">#REF!</definedName>
    <definedName name="B002000330" localSheetId="2">#REF!</definedName>
    <definedName name="B002000330">#REF!</definedName>
    <definedName name="B002000335" localSheetId="1">#REF!</definedName>
    <definedName name="B002000335" localSheetId="2">#REF!</definedName>
    <definedName name="B002000335">#REF!</definedName>
    <definedName name="B002000340" localSheetId="1">#REF!</definedName>
    <definedName name="B002000340" localSheetId="2">#REF!</definedName>
    <definedName name="B002000340">#REF!</definedName>
    <definedName name="B002000345" localSheetId="1">#REF!</definedName>
    <definedName name="B002000345" localSheetId="2">#REF!</definedName>
    <definedName name="B002000345">#REF!</definedName>
    <definedName name="B002000350" localSheetId="1">#REF!</definedName>
    <definedName name="B002000350" localSheetId="2">#REF!</definedName>
    <definedName name="B002000350">#REF!</definedName>
    <definedName name="B002000355" localSheetId="1">#REF!</definedName>
    <definedName name="B002000355" localSheetId="2">#REF!</definedName>
    <definedName name="B002000355">#REF!</definedName>
    <definedName name="B002000360" localSheetId="1">#REF!</definedName>
    <definedName name="B002000360" localSheetId="2">#REF!</definedName>
    <definedName name="B002000360">#REF!</definedName>
    <definedName name="B002000365" localSheetId="1">#REF!</definedName>
    <definedName name="B002000365" localSheetId="2">#REF!</definedName>
    <definedName name="B002000365">#REF!</definedName>
    <definedName name="B002000370" localSheetId="1">#REF!</definedName>
    <definedName name="B002000370" localSheetId="2">#REF!</definedName>
    <definedName name="B002000370">#REF!</definedName>
    <definedName name="B002000375" localSheetId="1">#REF!</definedName>
    <definedName name="B002000375" localSheetId="2">#REF!</definedName>
    <definedName name="B002000375">#REF!</definedName>
    <definedName name="B002000380" localSheetId="1">#REF!</definedName>
    <definedName name="B002000380" localSheetId="2">#REF!</definedName>
    <definedName name="B002000380">#REF!</definedName>
    <definedName name="B002000390" localSheetId="1">#REF!</definedName>
    <definedName name="B002000390" localSheetId="2">#REF!</definedName>
    <definedName name="B002000390">#REF!</definedName>
    <definedName name="B002000405" localSheetId="1">#REF!</definedName>
    <definedName name="B002000405" localSheetId="2">#REF!</definedName>
    <definedName name="B002000405">#REF!</definedName>
    <definedName name="B002000410" localSheetId="1">#REF!</definedName>
    <definedName name="B002000410" localSheetId="2">#REF!</definedName>
    <definedName name="B002000410">#REF!</definedName>
    <definedName name="B002000415" localSheetId="1">#REF!</definedName>
    <definedName name="B002000415" localSheetId="2">#REF!</definedName>
    <definedName name="B002000415">#REF!</definedName>
    <definedName name="B002000420" localSheetId="1">#REF!</definedName>
    <definedName name="B002000420" localSheetId="2">#REF!</definedName>
    <definedName name="B002000420">#REF!</definedName>
    <definedName name="B002000425" localSheetId="1">#REF!</definedName>
    <definedName name="B002000425" localSheetId="2">#REF!</definedName>
    <definedName name="B002000425">#REF!</definedName>
    <definedName name="B002000430" localSheetId="1">#REF!</definedName>
    <definedName name="B002000430" localSheetId="2">#REF!</definedName>
    <definedName name="B002000430">#REF!</definedName>
    <definedName name="B002000435" localSheetId="1">#REF!</definedName>
    <definedName name="B002000435" localSheetId="2">#REF!</definedName>
    <definedName name="B002000435">#REF!</definedName>
    <definedName name="B002000440" localSheetId="1">#REF!</definedName>
    <definedName name="B002000440" localSheetId="2">#REF!</definedName>
    <definedName name="B002000440">#REF!</definedName>
    <definedName name="B002000445" localSheetId="1">#REF!</definedName>
    <definedName name="B002000445" localSheetId="2">#REF!</definedName>
    <definedName name="B002000445">#REF!</definedName>
    <definedName name="B002000450" localSheetId="1">#REF!</definedName>
    <definedName name="B002000450" localSheetId="2">#REF!</definedName>
    <definedName name="B002000450">#REF!</definedName>
    <definedName name="B002000455" localSheetId="1">#REF!</definedName>
    <definedName name="B002000455" localSheetId="2">#REF!</definedName>
    <definedName name="B002000455">#REF!</definedName>
    <definedName name="B002000460" localSheetId="1">#REF!</definedName>
    <definedName name="B002000460" localSheetId="2">#REF!</definedName>
    <definedName name="B002000460">#REF!</definedName>
    <definedName name="B002000465" localSheetId="1">#REF!</definedName>
    <definedName name="B002000465" localSheetId="2">#REF!</definedName>
    <definedName name="B002000465">#REF!</definedName>
    <definedName name="B002000470" localSheetId="1">#REF!</definedName>
    <definedName name="B002000470" localSheetId="2">#REF!</definedName>
    <definedName name="B002000470">#REF!</definedName>
    <definedName name="B002000475" localSheetId="1">#REF!</definedName>
    <definedName name="B002000475" localSheetId="2">#REF!</definedName>
    <definedName name="B002000475">#REF!</definedName>
    <definedName name="B002000480" localSheetId="1">#REF!</definedName>
    <definedName name="B002000480" localSheetId="2">#REF!</definedName>
    <definedName name="B002000480">#REF!</definedName>
    <definedName name="B002000485" localSheetId="1">#REF!</definedName>
    <definedName name="B002000485" localSheetId="2">#REF!</definedName>
    <definedName name="B002000485">#REF!</definedName>
    <definedName name="B002000490" localSheetId="1">#REF!</definedName>
    <definedName name="B002000490" localSheetId="2">#REF!</definedName>
    <definedName name="B002000490">#REF!</definedName>
    <definedName name="B002000494" localSheetId="1">#REF!</definedName>
    <definedName name="B002000494" localSheetId="2">#REF!</definedName>
    <definedName name="B002000494">#REF!</definedName>
    <definedName name="B002000495" localSheetId="1">#REF!</definedName>
    <definedName name="B002000495" localSheetId="2">#REF!</definedName>
    <definedName name="B002000495">#REF!</definedName>
    <definedName name="B002000496" localSheetId="1">#REF!</definedName>
    <definedName name="B002000496" localSheetId="2">#REF!</definedName>
    <definedName name="B002000496">#REF!</definedName>
    <definedName name="B003000005" localSheetId="1">#REF!</definedName>
    <definedName name="B003000005" localSheetId="2">#REF!</definedName>
    <definedName name="B003000005">#REF!</definedName>
    <definedName name="B003000006" localSheetId="1">#REF!</definedName>
    <definedName name="B003000006" localSheetId="2">#REF!</definedName>
    <definedName name="B003000006">#REF!</definedName>
    <definedName name="B003000010" localSheetId="1">#REF!</definedName>
    <definedName name="B003000010" localSheetId="2">#REF!</definedName>
    <definedName name="B003000010">#REF!</definedName>
    <definedName name="B003000011" localSheetId="1">#REF!</definedName>
    <definedName name="B003000011" localSheetId="2">#REF!</definedName>
    <definedName name="B003000011">#REF!</definedName>
    <definedName name="B003000015" localSheetId="1">#REF!</definedName>
    <definedName name="B003000015" localSheetId="2">#REF!</definedName>
    <definedName name="B003000015">#REF!</definedName>
    <definedName name="B003000016" localSheetId="1">#REF!</definedName>
    <definedName name="B003000016" localSheetId="2">#REF!</definedName>
    <definedName name="B003000016">#REF!</definedName>
    <definedName name="B003000020" localSheetId="1">#REF!</definedName>
    <definedName name="B003000020" localSheetId="2">#REF!</definedName>
    <definedName name="B003000020">#REF!</definedName>
    <definedName name="B003000021" localSheetId="1">#REF!</definedName>
    <definedName name="B003000021" localSheetId="2">#REF!</definedName>
    <definedName name="B003000021">#REF!</definedName>
    <definedName name="B003000050" localSheetId="1">#REF!</definedName>
    <definedName name="B003000050" localSheetId="2">#REF!</definedName>
    <definedName name="B003000050">#REF!</definedName>
    <definedName name="B003000055" localSheetId="1">#REF!</definedName>
    <definedName name="B003000055" localSheetId="2">#REF!</definedName>
    <definedName name="B003000055">#REF!</definedName>
    <definedName name="B003000060" localSheetId="1">#REF!</definedName>
    <definedName name="B003000060" localSheetId="2">#REF!</definedName>
    <definedName name="B003000060">#REF!</definedName>
    <definedName name="B003000065" localSheetId="1">#REF!</definedName>
    <definedName name="B003000065" localSheetId="2">#REF!</definedName>
    <definedName name="B003000065">#REF!</definedName>
    <definedName name="B003000070" localSheetId="1">#REF!</definedName>
    <definedName name="B003000070" localSheetId="2">#REF!</definedName>
    <definedName name="B003000070">#REF!</definedName>
    <definedName name="B003000080" localSheetId="1">#REF!</definedName>
    <definedName name="B003000080" localSheetId="2">#REF!</definedName>
    <definedName name="B003000080">#REF!</definedName>
    <definedName name="B003000085" localSheetId="1">#REF!</definedName>
    <definedName name="B003000085" localSheetId="2">#REF!</definedName>
    <definedName name="B003000085">#REF!</definedName>
    <definedName name="B003000105" localSheetId="1">#REF!</definedName>
    <definedName name="B003000105" localSheetId="2">#REF!</definedName>
    <definedName name="B003000105">#REF!</definedName>
    <definedName name="B003000110" localSheetId="1">#REF!</definedName>
    <definedName name="B003000110" localSheetId="2">#REF!</definedName>
    <definedName name="B003000110">#REF!</definedName>
    <definedName name="B003000115" localSheetId="1">#REF!</definedName>
    <definedName name="B003000115" localSheetId="2">#REF!</definedName>
    <definedName name="B003000115">#REF!</definedName>
    <definedName name="B003000150" localSheetId="1">#REF!</definedName>
    <definedName name="B003000150" localSheetId="2">#REF!</definedName>
    <definedName name="B003000150">#REF!</definedName>
    <definedName name="B003000155" localSheetId="1">#REF!</definedName>
    <definedName name="B003000155" localSheetId="2">#REF!</definedName>
    <definedName name="B003000155">#REF!</definedName>
    <definedName name="B003000160" localSheetId="1">#REF!</definedName>
    <definedName name="B003000160" localSheetId="2">#REF!</definedName>
    <definedName name="B003000160">#REF!</definedName>
    <definedName name="B003000200" localSheetId="1">#REF!</definedName>
    <definedName name="B003000200" localSheetId="2">#REF!</definedName>
    <definedName name="B003000200">#REF!</definedName>
    <definedName name="B003000305" localSheetId="1">#REF!</definedName>
    <definedName name="B003000305" localSheetId="2">#REF!</definedName>
    <definedName name="B003000305">#REF!</definedName>
    <definedName name="B003000310" localSheetId="1">#REF!</definedName>
    <definedName name="B003000310" localSheetId="2">#REF!</definedName>
    <definedName name="B003000310">#REF!</definedName>
    <definedName name="B003000315" localSheetId="1">#REF!</definedName>
    <definedName name="B003000315" localSheetId="2">#REF!</definedName>
    <definedName name="B003000315">#REF!</definedName>
    <definedName name="B003000320" localSheetId="1">#REF!</definedName>
    <definedName name="B003000320" localSheetId="2">#REF!</definedName>
    <definedName name="B003000320">#REF!</definedName>
    <definedName name="B003000325" localSheetId="1">#REF!</definedName>
    <definedName name="B003000325" localSheetId="2">#REF!</definedName>
    <definedName name="B003000325">#REF!</definedName>
    <definedName name="B003000330" localSheetId="1">#REF!</definedName>
    <definedName name="B003000330" localSheetId="2">#REF!</definedName>
    <definedName name="B003000330">#REF!</definedName>
    <definedName name="B003000335" localSheetId="1">#REF!</definedName>
    <definedName name="B003000335" localSheetId="2">#REF!</definedName>
    <definedName name="B003000335">#REF!</definedName>
    <definedName name="B003000340" localSheetId="1">#REF!</definedName>
    <definedName name="B003000340" localSheetId="2">#REF!</definedName>
    <definedName name="B003000340">#REF!</definedName>
    <definedName name="B003000345" localSheetId="1">#REF!</definedName>
    <definedName name="B003000345" localSheetId="2">#REF!</definedName>
    <definedName name="B003000345">#REF!</definedName>
    <definedName name="B003000350" localSheetId="1">#REF!</definedName>
    <definedName name="B003000350" localSheetId="2">#REF!</definedName>
    <definedName name="B003000350">#REF!</definedName>
    <definedName name="B003000355" localSheetId="1">#REF!</definedName>
    <definedName name="B003000355" localSheetId="2">#REF!</definedName>
    <definedName name="B003000355">#REF!</definedName>
    <definedName name="B003000360" localSheetId="1">#REF!</definedName>
    <definedName name="B003000360" localSheetId="2">#REF!</definedName>
    <definedName name="B003000360">#REF!</definedName>
    <definedName name="B003000375" localSheetId="1">#REF!</definedName>
    <definedName name="B003000375" localSheetId="2">#REF!</definedName>
    <definedName name="B003000375">#REF!</definedName>
    <definedName name="B003000380" localSheetId="1">#REF!</definedName>
    <definedName name="B003000380" localSheetId="2">#REF!</definedName>
    <definedName name="B003000380">#REF!</definedName>
    <definedName name="B003000501" localSheetId="1">#REF!</definedName>
    <definedName name="B003000501" localSheetId="2">#REF!</definedName>
    <definedName name="B003000501">#REF!</definedName>
    <definedName name="B003000502" localSheetId="1">#REF!</definedName>
    <definedName name="B003000502" localSheetId="2">#REF!</definedName>
    <definedName name="B003000502">#REF!</definedName>
    <definedName name="B003000503" localSheetId="1">#REF!</definedName>
    <definedName name="B003000503" localSheetId="2">#REF!</definedName>
    <definedName name="B003000503">#REF!</definedName>
    <definedName name="B003000504" localSheetId="1">#REF!</definedName>
    <definedName name="B003000504" localSheetId="2">#REF!</definedName>
    <definedName name="B003000504">#REF!</definedName>
    <definedName name="B003000505" localSheetId="1">#REF!</definedName>
    <definedName name="B003000505" localSheetId="2">#REF!</definedName>
    <definedName name="B003000505">#REF!</definedName>
    <definedName name="B003000601" localSheetId="1">#REF!</definedName>
    <definedName name="B003000601" localSheetId="2">#REF!</definedName>
    <definedName name="B003000601">#REF!</definedName>
    <definedName name="B003000602" localSheetId="1">#REF!</definedName>
    <definedName name="B003000602" localSheetId="2">#REF!</definedName>
    <definedName name="B003000602">#REF!</definedName>
    <definedName name="B003000603" localSheetId="1">#REF!</definedName>
    <definedName name="B003000603" localSheetId="2">#REF!</definedName>
    <definedName name="B003000603">#REF!</definedName>
    <definedName name="B003000604" localSheetId="1">#REF!</definedName>
    <definedName name="B003000604" localSheetId="2">#REF!</definedName>
    <definedName name="B003000604">#REF!</definedName>
    <definedName name="B003000605" localSheetId="1">#REF!</definedName>
    <definedName name="B003000605" localSheetId="2">#REF!</definedName>
    <definedName name="B003000605">#REF!</definedName>
    <definedName name="B003000610" localSheetId="1">#REF!</definedName>
    <definedName name="B003000610" localSheetId="2">#REF!</definedName>
    <definedName name="B003000610">#REF!</definedName>
    <definedName name="B004000005" localSheetId="1">#REF!</definedName>
    <definedName name="B004000005" localSheetId="2">#REF!</definedName>
    <definedName name="B004000005">#REF!</definedName>
    <definedName name="B004000010" localSheetId="1">#REF!</definedName>
    <definedName name="B004000010" localSheetId="2">#REF!</definedName>
    <definedName name="B004000010">#REF!</definedName>
    <definedName name="B004000015" localSheetId="1">#REF!</definedName>
    <definedName name="B004000015" localSheetId="2">#REF!</definedName>
    <definedName name="B004000015">#REF!</definedName>
    <definedName name="B004000020" localSheetId="1">#REF!</definedName>
    <definedName name="B004000020" localSheetId="2">#REF!</definedName>
    <definedName name="B004000020">#REF!</definedName>
    <definedName name="B004000025" localSheetId="1">#REF!</definedName>
    <definedName name="B004000025" localSheetId="2">#REF!</definedName>
    <definedName name="B004000025">#REF!</definedName>
    <definedName name="B004000030" localSheetId="1">#REF!</definedName>
    <definedName name="B004000030" localSheetId="2">#REF!</definedName>
    <definedName name="B004000030">#REF!</definedName>
    <definedName name="B004000105" localSheetId="1">#REF!</definedName>
    <definedName name="B004000105" localSheetId="2">#REF!</definedName>
    <definedName name="B004000105">#REF!</definedName>
    <definedName name="B004000110" localSheetId="1">#REF!</definedName>
    <definedName name="B004000110" localSheetId="2">#REF!</definedName>
    <definedName name="B004000110">#REF!</definedName>
    <definedName name="B004000115" localSheetId="1">#REF!</definedName>
    <definedName name="B004000115" localSheetId="2">#REF!</definedName>
    <definedName name="B004000115">#REF!</definedName>
    <definedName name="B004000120" localSheetId="1">#REF!</definedName>
    <definedName name="B004000120" localSheetId="2">#REF!</definedName>
    <definedName name="B004000120">#REF!</definedName>
    <definedName name="B004000125" localSheetId="1">#REF!</definedName>
    <definedName name="B004000125" localSheetId="2">#REF!</definedName>
    <definedName name="B004000125">#REF!</definedName>
    <definedName name="B004000130" localSheetId="1">#REF!</definedName>
    <definedName name="B004000130" localSheetId="2">#REF!</definedName>
    <definedName name="B004000130">#REF!</definedName>
    <definedName name="B004000205" localSheetId="1">#REF!</definedName>
    <definedName name="B004000205" localSheetId="2">#REF!</definedName>
    <definedName name="B004000205">#REF!</definedName>
    <definedName name="B004000210" localSheetId="1">#REF!</definedName>
    <definedName name="B004000210" localSheetId="2">#REF!</definedName>
    <definedName name="B004000210">#REF!</definedName>
    <definedName name="B004000215" localSheetId="1">#REF!</definedName>
    <definedName name="B004000215" localSheetId="2">#REF!</definedName>
    <definedName name="B004000215">#REF!</definedName>
    <definedName name="B004000220" localSheetId="1">#REF!</definedName>
    <definedName name="B004000220" localSheetId="2">#REF!</definedName>
    <definedName name="B004000220">#REF!</definedName>
    <definedName name="B004000225" localSheetId="1">#REF!</definedName>
    <definedName name="B004000225" localSheetId="2">#REF!</definedName>
    <definedName name="B004000225">#REF!</definedName>
    <definedName name="B004000230" localSheetId="1">#REF!</definedName>
    <definedName name="B004000230" localSheetId="2">#REF!</definedName>
    <definedName name="B004000230">#REF!</definedName>
    <definedName name="B004000235" localSheetId="1">#REF!</definedName>
    <definedName name="B004000235" localSheetId="2">#REF!</definedName>
    <definedName name="B004000235">#REF!</definedName>
    <definedName name="B004000240" localSheetId="1">#REF!</definedName>
    <definedName name="B004000240" localSheetId="2">#REF!</definedName>
    <definedName name="B004000240">#REF!</definedName>
    <definedName name="B004000245" localSheetId="1">#REF!</definedName>
    <definedName name="B004000245" localSheetId="2">#REF!</definedName>
    <definedName name="B004000245">#REF!</definedName>
    <definedName name="B004000250" localSheetId="1">#REF!</definedName>
    <definedName name="B004000250" localSheetId="2">#REF!</definedName>
    <definedName name="B004000250">#REF!</definedName>
    <definedName name="B004000255" localSheetId="1">#REF!</definedName>
    <definedName name="B004000255" localSheetId="2">#REF!</definedName>
    <definedName name="B004000255">#REF!</definedName>
    <definedName name="B004000260" localSheetId="1">#REF!</definedName>
    <definedName name="B004000260" localSheetId="2">#REF!</definedName>
    <definedName name="B004000260">#REF!</definedName>
    <definedName name="B004000265" localSheetId="1">#REF!</definedName>
    <definedName name="B004000265" localSheetId="2">#REF!</definedName>
    <definedName name="B004000265">#REF!</definedName>
    <definedName name="B004000270" localSheetId="1">#REF!</definedName>
    <definedName name="B004000270" localSheetId="2">#REF!</definedName>
    <definedName name="B004000270">#REF!</definedName>
    <definedName name="B004000275" localSheetId="1">#REF!</definedName>
    <definedName name="B004000275" localSheetId="2">#REF!</definedName>
    <definedName name="B004000275">#REF!</definedName>
    <definedName name="B004000305" localSheetId="1">#REF!</definedName>
    <definedName name="B004000305" localSheetId="2">#REF!</definedName>
    <definedName name="B004000305">#REF!</definedName>
    <definedName name="B004000310" localSheetId="1">#REF!</definedName>
    <definedName name="B004000310" localSheetId="2">#REF!</definedName>
    <definedName name="B004000310">#REF!</definedName>
    <definedName name="B004000320" localSheetId="1">#REF!</definedName>
    <definedName name="B004000320" localSheetId="2">#REF!</definedName>
    <definedName name="B004000320">#REF!</definedName>
    <definedName name="B004000325" localSheetId="1">#REF!</definedName>
    <definedName name="B004000325" localSheetId="2">#REF!</definedName>
    <definedName name="B004000325">#REF!</definedName>
    <definedName name="B004000350" localSheetId="1">#REF!</definedName>
    <definedName name="B004000350" localSheetId="2">#REF!</definedName>
    <definedName name="B004000350">#REF!</definedName>
    <definedName name="B004000360" localSheetId="1">#REF!</definedName>
    <definedName name="B004000360" localSheetId="2">#REF!</definedName>
    <definedName name="B004000360">#REF!</definedName>
    <definedName name="B004000370" localSheetId="1">#REF!</definedName>
    <definedName name="B004000370" localSheetId="2">#REF!</definedName>
    <definedName name="B004000370">#REF!</definedName>
    <definedName name="B004000405" localSheetId="1">#REF!</definedName>
    <definedName name="B004000405" localSheetId="2">#REF!</definedName>
    <definedName name="B004000405">#REF!</definedName>
    <definedName name="B004000410" localSheetId="1">#REF!</definedName>
    <definedName name="B004000410" localSheetId="2">#REF!</definedName>
    <definedName name="B004000410">#REF!</definedName>
    <definedName name="B004000415" localSheetId="1">#REF!</definedName>
    <definedName name="B004000415" localSheetId="2">#REF!</definedName>
    <definedName name="B004000415">#REF!</definedName>
    <definedName name="B004000420" localSheetId="1">#REF!</definedName>
    <definedName name="B004000420" localSheetId="2">#REF!</definedName>
    <definedName name="B004000420">#REF!</definedName>
    <definedName name="B004000425" localSheetId="1">#REF!</definedName>
    <definedName name="B004000425" localSheetId="2">#REF!</definedName>
    <definedName name="B004000425">#REF!</definedName>
    <definedName name="B004000505" localSheetId="1">#REF!</definedName>
    <definedName name="B004000505" localSheetId="2">#REF!</definedName>
    <definedName name="B004000505">#REF!</definedName>
    <definedName name="B004000510" localSheetId="1">#REF!</definedName>
    <definedName name="B004000510" localSheetId="2">#REF!</definedName>
    <definedName name="B004000510">#REF!</definedName>
    <definedName name="B004000515" localSheetId="1">#REF!</definedName>
    <definedName name="B004000515" localSheetId="2">#REF!</definedName>
    <definedName name="B004000515">#REF!</definedName>
    <definedName name="B004000520" localSheetId="1">#REF!</definedName>
    <definedName name="B004000520" localSheetId="2">#REF!</definedName>
    <definedName name="B004000520">#REF!</definedName>
    <definedName name="B004000525" localSheetId="1">#REF!</definedName>
    <definedName name="B004000525" localSheetId="2">#REF!</definedName>
    <definedName name="B004000525">#REF!</definedName>
    <definedName name="B004000540" localSheetId="1">#REF!</definedName>
    <definedName name="B004000540" localSheetId="2">#REF!</definedName>
    <definedName name="B004000540">#REF!</definedName>
    <definedName name="B004000545" localSheetId="1">#REF!</definedName>
    <definedName name="B004000545" localSheetId="2">#REF!</definedName>
    <definedName name="B004000545">#REF!</definedName>
    <definedName name="B004000550" localSheetId="1">#REF!</definedName>
    <definedName name="B004000550" localSheetId="2">#REF!</definedName>
    <definedName name="B004000550">#REF!</definedName>
    <definedName name="B004000555" localSheetId="1">#REF!</definedName>
    <definedName name="B004000555" localSheetId="2">#REF!</definedName>
    <definedName name="B004000555">#REF!</definedName>
    <definedName name="B004000560" localSheetId="1">#REF!</definedName>
    <definedName name="B004000560" localSheetId="2">#REF!</definedName>
    <definedName name="B004000560">#REF!</definedName>
    <definedName name="B004000565" localSheetId="1">#REF!</definedName>
    <definedName name="B004000565" localSheetId="2">#REF!</definedName>
    <definedName name="B004000565">#REF!</definedName>
    <definedName name="B004000570" localSheetId="1">#REF!</definedName>
    <definedName name="B004000570" localSheetId="2">#REF!</definedName>
    <definedName name="B004000570">#REF!</definedName>
    <definedName name="B004000575" localSheetId="1">#REF!</definedName>
    <definedName name="B004000575" localSheetId="2">#REF!</definedName>
    <definedName name="B004000575">#REF!</definedName>
    <definedName name="B004000580" localSheetId="1">#REF!</definedName>
    <definedName name="B004000580" localSheetId="2">#REF!</definedName>
    <definedName name="B004000580">#REF!</definedName>
    <definedName name="B004000585" localSheetId="1">#REF!</definedName>
    <definedName name="B004000585" localSheetId="2">#REF!</definedName>
    <definedName name="B004000585">#REF!</definedName>
    <definedName name="B004000595" localSheetId="1">#REF!</definedName>
    <definedName name="B004000595" localSheetId="2">#REF!</definedName>
    <definedName name="B004000595">#REF!</definedName>
    <definedName name="B005000005" localSheetId="1">#REF!</definedName>
    <definedName name="B005000005" localSheetId="2">#REF!</definedName>
    <definedName name="B005000005">#REF!</definedName>
    <definedName name="B005000010" localSheetId="1">#REF!</definedName>
    <definedName name="B005000010" localSheetId="2">#REF!</definedName>
    <definedName name="B005000010">#REF!</definedName>
    <definedName name="B005000015" localSheetId="1">#REF!</definedName>
    <definedName name="B005000015" localSheetId="2">#REF!</definedName>
    <definedName name="B005000015">#REF!</definedName>
    <definedName name="B005000020" localSheetId="1">#REF!</definedName>
    <definedName name="B005000020" localSheetId="2">#REF!</definedName>
    <definedName name="B005000020">#REF!</definedName>
    <definedName name="B005000025" localSheetId="1">#REF!</definedName>
    <definedName name="B005000025" localSheetId="2">#REF!</definedName>
    <definedName name="B005000025">#REF!</definedName>
    <definedName name="B005000035" localSheetId="1">#REF!</definedName>
    <definedName name="B005000035" localSheetId="2">#REF!</definedName>
    <definedName name="B005000035">#REF!</definedName>
    <definedName name="B005000040" localSheetId="1">#REF!</definedName>
    <definedName name="B005000040" localSheetId="2">#REF!</definedName>
    <definedName name="B005000040">#REF!</definedName>
    <definedName name="B005000045" localSheetId="1">#REF!</definedName>
    <definedName name="B005000045" localSheetId="2">#REF!</definedName>
    <definedName name="B005000045">#REF!</definedName>
    <definedName name="B005000050" localSheetId="1">#REF!</definedName>
    <definedName name="B005000050" localSheetId="2">#REF!</definedName>
    <definedName name="B005000050">#REF!</definedName>
    <definedName name="B005000055" localSheetId="1">#REF!</definedName>
    <definedName name="B005000055" localSheetId="2">#REF!</definedName>
    <definedName name="B005000055">#REF!</definedName>
    <definedName name="B005000060" localSheetId="1">#REF!</definedName>
    <definedName name="B005000060" localSheetId="2">#REF!</definedName>
    <definedName name="B005000060">#REF!</definedName>
    <definedName name="B005000070" localSheetId="1">#REF!</definedName>
    <definedName name="B005000070" localSheetId="2">#REF!</definedName>
    <definedName name="B005000070">#REF!</definedName>
    <definedName name="B005000075" localSheetId="1">#REF!</definedName>
    <definedName name="B005000075" localSheetId="2">#REF!</definedName>
    <definedName name="B005000075">#REF!</definedName>
    <definedName name="B005000080" localSheetId="1">#REF!</definedName>
    <definedName name="B005000080" localSheetId="2">#REF!</definedName>
    <definedName name="B005000080">#REF!</definedName>
    <definedName name="B005000086" localSheetId="1">#REF!</definedName>
    <definedName name="B005000086" localSheetId="2">#REF!</definedName>
    <definedName name="B005000086">#REF!</definedName>
    <definedName name="B005000087" localSheetId="1">#REF!</definedName>
    <definedName name="B005000087" localSheetId="2">#REF!</definedName>
    <definedName name="B005000087">#REF!</definedName>
    <definedName name="B005000090" localSheetId="1">#REF!</definedName>
    <definedName name="B005000090" localSheetId="2">#REF!</definedName>
    <definedName name="B005000090">#REF!</definedName>
    <definedName name="B005000092" localSheetId="1">#REF!</definedName>
    <definedName name="B005000092" localSheetId="2">#REF!</definedName>
    <definedName name="B005000092">#REF!</definedName>
    <definedName name="B005000105" localSheetId="1">#REF!</definedName>
    <definedName name="B005000105" localSheetId="2">#REF!</definedName>
    <definedName name="B005000105">#REF!</definedName>
    <definedName name="B005000111" localSheetId="1">#REF!</definedName>
    <definedName name="B005000111" localSheetId="2">#REF!</definedName>
    <definedName name="B005000111">#REF!</definedName>
    <definedName name="B005000112" localSheetId="1">#REF!</definedName>
    <definedName name="B005000112" localSheetId="2">#REF!</definedName>
    <definedName name="B005000112">#REF!</definedName>
    <definedName name="B005000115" localSheetId="1">#REF!</definedName>
    <definedName name="B005000115" localSheetId="2">#REF!</definedName>
    <definedName name="B005000115">#REF!</definedName>
    <definedName name="B005000116" localSheetId="1">#REF!</definedName>
    <definedName name="B005000116" localSheetId="2">#REF!</definedName>
    <definedName name="B005000116">#REF!</definedName>
    <definedName name="B005000120" localSheetId="1">#REF!</definedName>
    <definedName name="B005000120" localSheetId="2">#REF!</definedName>
    <definedName name="B005000120">#REF!</definedName>
    <definedName name="B005000125" localSheetId="1">#REF!</definedName>
    <definedName name="B005000125" localSheetId="2">#REF!</definedName>
    <definedName name="B005000125">#REF!</definedName>
    <definedName name="B005000130" localSheetId="1">#REF!</definedName>
    <definedName name="B005000130" localSheetId="2">#REF!</definedName>
    <definedName name="B005000130">#REF!</definedName>
    <definedName name="B005000140" localSheetId="1">#REF!</definedName>
    <definedName name="B005000140" localSheetId="2">#REF!</definedName>
    <definedName name="B005000140">#REF!</definedName>
    <definedName name="B005000145" localSheetId="1">#REF!</definedName>
    <definedName name="B005000145" localSheetId="2">#REF!</definedName>
    <definedName name="B005000145">#REF!</definedName>
    <definedName name="B005000150" localSheetId="1">#REF!</definedName>
    <definedName name="B005000150" localSheetId="2">#REF!</definedName>
    <definedName name="B005000150">#REF!</definedName>
    <definedName name="B006000005" localSheetId="1">#REF!</definedName>
    <definedName name="B006000005" localSheetId="2">#REF!</definedName>
    <definedName name="B006000005">#REF!</definedName>
    <definedName name="B006000010" localSheetId="1">#REF!</definedName>
    <definedName name="B006000010" localSheetId="2">#REF!</definedName>
    <definedName name="B006000010">#REF!</definedName>
    <definedName name="B006000015" localSheetId="1">#REF!</definedName>
    <definedName name="B006000015" localSheetId="2">#REF!</definedName>
    <definedName name="B006000015">#REF!</definedName>
    <definedName name="B006000020" localSheetId="1">#REF!</definedName>
    <definedName name="B006000020" localSheetId="2">#REF!</definedName>
    <definedName name="B006000020">#REF!</definedName>
    <definedName name="B006000025" localSheetId="1">#REF!</definedName>
    <definedName name="B006000025" localSheetId="2">#REF!</definedName>
    <definedName name="B006000025">#REF!</definedName>
    <definedName name="B006000030" localSheetId="1">#REF!</definedName>
    <definedName name="B006000030" localSheetId="2">#REF!</definedName>
    <definedName name="B006000030">#REF!</definedName>
    <definedName name="B006000035" localSheetId="1">#REF!</definedName>
    <definedName name="B006000035" localSheetId="2">#REF!</definedName>
    <definedName name="B006000035">#REF!</definedName>
    <definedName name="B006000040" localSheetId="1">#REF!</definedName>
    <definedName name="B006000040" localSheetId="2">#REF!</definedName>
    <definedName name="B006000040">#REF!</definedName>
    <definedName name="B006000045" localSheetId="1">#REF!</definedName>
    <definedName name="B006000045" localSheetId="2">#REF!</definedName>
    <definedName name="B006000045">#REF!</definedName>
    <definedName name="B006000050" localSheetId="1">#REF!</definedName>
    <definedName name="B006000050" localSheetId="2">#REF!</definedName>
    <definedName name="B006000050">#REF!</definedName>
    <definedName name="B006000060" localSheetId="1">#REF!</definedName>
    <definedName name="B006000060" localSheetId="2">#REF!</definedName>
    <definedName name="B006000060">#REF!</definedName>
    <definedName name="B006000070" localSheetId="1">#REF!</definedName>
    <definedName name="B006000070" localSheetId="2">#REF!</definedName>
    <definedName name="B006000070">#REF!</definedName>
    <definedName name="B006000075" localSheetId="1">#REF!</definedName>
    <definedName name="B006000075" localSheetId="2">#REF!</definedName>
    <definedName name="B006000075">#REF!</definedName>
    <definedName name="B006000105" localSheetId="1">#REF!</definedName>
    <definedName name="B006000105" localSheetId="2">#REF!</definedName>
    <definedName name="B006000105">#REF!</definedName>
    <definedName name="B006000110" localSheetId="1">#REF!</definedName>
    <definedName name="B006000110" localSheetId="2">#REF!</definedName>
    <definedName name="B006000110">#REF!</definedName>
    <definedName name="B006000112" localSheetId="1">#REF!</definedName>
    <definedName name="B006000112" localSheetId="2">#REF!</definedName>
    <definedName name="B006000112">#REF!</definedName>
    <definedName name="B006000115" localSheetId="1">#REF!</definedName>
    <definedName name="B006000115" localSheetId="2">#REF!</definedName>
    <definedName name="B006000115">#REF!</definedName>
    <definedName name="B006000120" localSheetId="1">#REF!</definedName>
    <definedName name="B006000120" localSheetId="2">#REF!</definedName>
    <definedName name="B006000120">#REF!</definedName>
    <definedName name="B006000125" localSheetId="1">#REF!</definedName>
    <definedName name="B006000125" localSheetId="2">#REF!</definedName>
    <definedName name="B006000125">#REF!</definedName>
    <definedName name="B006000130" localSheetId="1">#REF!</definedName>
    <definedName name="B006000130" localSheetId="2">#REF!</definedName>
    <definedName name="B006000130">#REF!</definedName>
    <definedName name="B006000135" localSheetId="1">#REF!</definedName>
    <definedName name="B006000135" localSheetId="2">#REF!</definedName>
    <definedName name="B006000135">#REF!</definedName>
    <definedName name="B006000170" localSheetId="1">#REF!</definedName>
    <definedName name="B006000170" localSheetId="2">#REF!</definedName>
    <definedName name="B006000170">#REF!</definedName>
    <definedName name="B006000175" localSheetId="1">#REF!</definedName>
    <definedName name="B006000175" localSheetId="2">#REF!</definedName>
    <definedName name="B006000175">#REF!</definedName>
    <definedName name="B006000201" localSheetId="1">#REF!</definedName>
    <definedName name="B006000201" localSheetId="2">#REF!</definedName>
    <definedName name="B006000201">#REF!</definedName>
    <definedName name="B006000202" localSheetId="1">#REF!</definedName>
    <definedName name="B006000202" localSheetId="2">#REF!</definedName>
    <definedName name="B006000202">#REF!</definedName>
    <definedName name="B006000203" localSheetId="1">#REF!</definedName>
    <definedName name="B006000203" localSheetId="2">#REF!</definedName>
    <definedName name="B006000203">#REF!</definedName>
    <definedName name="B006000204" localSheetId="1">#REF!</definedName>
    <definedName name="B006000204" localSheetId="2">#REF!</definedName>
    <definedName name="B006000204">#REF!</definedName>
    <definedName name="B006000205" localSheetId="1">#REF!</definedName>
    <definedName name="B006000205" localSheetId="2">#REF!</definedName>
    <definedName name="B006000205">#REF!</definedName>
    <definedName name="B006000210" localSheetId="1">#REF!</definedName>
    <definedName name="B006000210" localSheetId="2">#REF!</definedName>
    <definedName name="B006000210">#REF!</definedName>
    <definedName name="B006000215" localSheetId="1">#REF!</definedName>
    <definedName name="B006000215" localSheetId="2">#REF!</definedName>
    <definedName name="B006000215">#REF!</definedName>
    <definedName name="B006000305" localSheetId="1">#REF!</definedName>
    <definedName name="B006000305" localSheetId="2">#REF!</definedName>
    <definedName name="B006000305">#REF!</definedName>
    <definedName name="B006000310" localSheetId="1">#REF!</definedName>
    <definedName name="B006000310" localSheetId="2">#REF!</definedName>
    <definedName name="B006000310">#REF!</definedName>
    <definedName name="B007000005" localSheetId="1">#REF!</definedName>
    <definedName name="B007000005" localSheetId="2">#REF!</definedName>
    <definedName name="B007000005">#REF!</definedName>
    <definedName name="B007000010" localSheetId="1">#REF!</definedName>
    <definedName name="B007000010" localSheetId="2">#REF!</definedName>
    <definedName name="B007000010">#REF!</definedName>
    <definedName name="B007000015" localSheetId="1">#REF!</definedName>
    <definedName name="B007000015" localSheetId="2">#REF!</definedName>
    <definedName name="B007000015">#REF!</definedName>
    <definedName name="B007000020" localSheetId="1">#REF!</definedName>
    <definedName name="B007000020" localSheetId="2">#REF!</definedName>
    <definedName name="B007000020">#REF!</definedName>
    <definedName name="B007000025" localSheetId="1">#REF!</definedName>
    <definedName name="B007000025" localSheetId="2">#REF!</definedName>
    <definedName name="B007000025">#REF!</definedName>
    <definedName name="B007000027" localSheetId="1">#REF!</definedName>
    <definedName name="B007000027" localSheetId="2">#REF!</definedName>
    <definedName name="B007000027">#REF!</definedName>
    <definedName name="B007000030" localSheetId="1">#REF!</definedName>
    <definedName name="B007000030" localSheetId="2">#REF!</definedName>
    <definedName name="B007000030">#REF!</definedName>
    <definedName name="B007000031" localSheetId="1">#REF!</definedName>
    <definedName name="B007000031" localSheetId="2">#REF!</definedName>
    <definedName name="B007000031">#REF!</definedName>
    <definedName name="B007000032" localSheetId="1">#REF!</definedName>
    <definedName name="B007000032" localSheetId="2">#REF!</definedName>
    <definedName name="B007000032">#REF!</definedName>
    <definedName name="B007000033" localSheetId="1">#REF!</definedName>
    <definedName name="B007000033" localSheetId="2">#REF!</definedName>
    <definedName name="B007000033">#REF!</definedName>
    <definedName name="B007000035" localSheetId="1">#REF!</definedName>
    <definedName name="B007000035" localSheetId="2">#REF!</definedName>
    <definedName name="B007000035">#REF!</definedName>
    <definedName name="B007000050" localSheetId="1">#REF!</definedName>
    <definedName name="B007000050" localSheetId="2">#REF!</definedName>
    <definedName name="B007000050">#REF!</definedName>
    <definedName name="B007000055" localSheetId="1">#REF!</definedName>
    <definedName name="B007000055" localSheetId="2">#REF!</definedName>
    <definedName name="B007000055">#REF!</definedName>
    <definedName name="B007000060" localSheetId="1">#REF!</definedName>
    <definedName name="B007000060" localSheetId="2">#REF!</definedName>
    <definedName name="B007000060">#REF!</definedName>
    <definedName name="B007000065" localSheetId="1">#REF!</definedName>
    <definedName name="B007000065" localSheetId="2">#REF!</definedName>
    <definedName name="B007000065">#REF!</definedName>
    <definedName name="B007000105" localSheetId="1">#REF!</definedName>
    <definedName name="B007000105" localSheetId="2">#REF!</definedName>
    <definedName name="B007000105">#REF!</definedName>
    <definedName name="B007000110" localSheetId="1">#REF!</definedName>
    <definedName name="B007000110" localSheetId="2">#REF!</definedName>
    <definedName name="B007000110">#REF!</definedName>
    <definedName name="B007000115" localSheetId="1">#REF!</definedName>
    <definedName name="B007000115" localSheetId="2">#REF!</definedName>
    <definedName name="B007000115">#REF!</definedName>
    <definedName name="B007000120" localSheetId="1">#REF!</definedName>
    <definedName name="B007000120" localSheetId="2">#REF!</definedName>
    <definedName name="B007000120">#REF!</definedName>
    <definedName name="B007000150" localSheetId="1">#REF!</definedName>
    <definedName name="B007000150" localSheetId="2">#REF!</definedName>
    <definedName name="B007000150">#REF!</definedName>
    <definedName name="B007000155" localSheetId="1">#REF!</definedName>
    <definedName name="B007000155" localSheetId="2">#REF!</definedName>
    <definedName name="B007000155">#REF!</definedName>
    <definedName name="B007000160" localSheetId="1">#REF!</definedName>
    <definedName name="B007000160" localSheetId="2">#REF!</definedName>
    <definedName name="B007000160">#REF!</definedName>
    <definedName name="B007000166" localSheetId="1">#REF!</definedName>
    <definedName name="B007000166" localSheetId="2">#REF!</definedName>
    <definedName name="B007000166">#REF!</definedName>
    <definedName name="B007000167" localSheetId="1">#REF!</definedName>
    <definedName name="B007000167" localSheetId="2">#REF!</definedName>
    <definedName name="B007000167">#REF!</definedName>
    <definedName name="B007000170" localSheetId="1">#REF!</definedName>
    <definedName name="B007000170" localSheetId="2">#REF!</definedName>
    <definedName name="B007000170">#REF!</definedName>
    <definedName name="B007000175" localSheetId="1">#REF!</definedName>
    <definedName name="B007000175" localSheetId="2">#REF!</definedName>
    <definedName name="B007000175">#REF!</definedName>
    <definedName name="B007000181" localSheetId="1">#REF!</definedName>
    <definedName name="B007000181" localSheetId="2">#REF!</definedName>
    <definedName name="B007000181">#REF!</definedName>
    <definedName name="B007000182" localSheetId="1">#REF!</definedName>
    <definedName name="B007000182" localSheetId="2">#REF!</definedName>
    <definedName name="B007000182">#REF!</definedName>
    <definedName name="B007000183" localSheetId="1">#REF!</definedName>
    <definedName name="B007000183" localSheetId="2">#REF!</definedName>
    <definedName name="B007000183">#REF!</definedName>
    <definedName name="B007000184" localSheetId="1">#REF!</definedName>
    <definedName name="B007000184" localSheetId="2">#REF!</definedName>
    <definedName name="B007000184">#REF!</definedName>
    <definedName name="B007000185" localSheetId="1">#REF!</definedName>
    <definedName name="B007000185" localSheetId="2">#REF!</definedName>
    <definedName name="B007000185">#REF!</definedName>
    <definedName name="B007000186" localSheetId="1">#REF!</definedName>
    <definedName name="B007000186" localSheetId="2">#REF!</definedName>
    <definedName name="B007000186">#REF!</definedName>
    <definedName name="B007000187" localSheetId="1">#REF!</definedName>
    <definedName name="B007000187" localSheetId="2">#REF!</definedName>
    <definedName name="B007000187">#REF!</definedName>
    <definedName name="B007000188" localSheetId="1">#REF!</definedName>
    <definedName name="B007000188" localSheetId="2">#REF!</definedName>
    <definedName name="B007000188">#REF!</definedName>
    <definedName name="B007000190" localSheetId="1">#REF!</definedName>
    <definedName name="B007000190" localSheetId="2">#REF!</definedName>
    <definedName name="B007000190">#REF!</definedName>
    <definedName name="B007000191" localSheetId="1">#REF!</definedName>
    <definedName name="B007000191" localSheetId="2">#REF!</definedName>
    <definedName name="B007000191">#REF!</definedName>
    <definedName name="B007000192" localSheetId="1">#REF!</definedName>
    <definedName name="B007000192" localSheetId="2">#REF!</definedName>
    <definedName name="B007000192">#REF!</definedName>
    <definedName name="B007000193" localSheetId="1">#REF!</definedName>
    <definedName name="B007000193" localSheetId="2">#REF!</definedName>
    <definedName name="B007000193">#REF!</definedName>
    <definedName name="B007000194" localSheetId="1">#REF!</definedName>
    <definedName name="B007000194" localSheetId="2">#REF!</definedName>
    <definedName name="B007000194">#REF!</definedName>
    <definedName name="B007000195" localSheetId="1">#REF!</definedName>
    <definedName name="B007000195" localSheetId="2">#REF!</definedName>
    <definedName name="B007000195">#REF!</definedName>
    <definedName name="B007000196" localSheetId="1">#REF!</definedName>
    <definedName name="B007000196" localSheetId="2">#REF!</definedName>
    <definedName name="B007000196">#REF!</definedName>
    <definedName name="B007000197" localSheetId="1">#REF!</definedName>
    <definedName name="B007000197" localSheetId="2">#REF!</definedName>
    <definedName name="B007000197">#REF!</definedName>
    <definedName name="B007000205" localSheetId="1">#REF!</definedName>
    <definedName name="B007000205" localSheetId="2">#REF!</definedName>
    <definedName name="B007000205">#REF!</definedName>
    <definedName name="B007000210" localSheetId="1">#REF!</definedName>
    <definedName name="B007000210" localSheetId="2">#REF!</definedName>
    <definedName name="B007000210">#REF!</definedName>
    <definedName name="B007000215" localSheetId="1">#REF!</definedName>
    <definedName name="B007000215" localSheetId="2">#REF!</definedName>
    <definedName name="B007000215">#REF!</definedName>
    <definedName name="B007000220" localSheetId="1">#REF!</definedName>
    <definedName name="B007000220" localSheetId="2">#REF!</definedName>
    <definedName name="B007000220">#REF!</definedName>
    <definedName name="B007000225" localSheetId="1">#REF!</definedName>
    <definedName name="B007000225" localSheetId="2">#REF!</definedName>
    <definedName name="B007000225">#REF!</definedName>
    <definedName name="B007000230" localSheetId="1">#REF!</definedName>
    <definedName name="B007000230" localSheetId="2">#REF!</definedName>
    <definedName name="B007000230">#REF!</definedName>
    <definedName name="B007000235" localSheetId="1">#REF!</definedName>
    <definedName name="B007000235" localSheetId="2">#REF!</definedName>
    <definedName name="B007000235">#REF!</definedName>
    <definedName name="B007000240" localSheetId="1">#REF!</definedName>
    <definedName name="B007000240" localSheetId="2">#REF!</definedName>
    <definedName name="B007000240">#REF!</definedName>
    <definedName name="B007000245" localSheetId="1">#REF!</definedName>
    <definedName name="B007000245" localSheetId="2">#REF!</definedName>
    <definedName name="B007000245">#REF!</definedName>
    <definedName name="B007000250" localSheetId="1">#REF!</definedName>
    <definedName name="B007000250" localSheetId="2">#REF!</definedName>
    <definedName name="B007000250">#REF!</definedName>
    <definedName name="B007000255" localSheetId="1">#REF!</definedName>
    <definedName name="B007000255" localSheetId="2">#REF!</definedName>
    <definedName name="B007000255">#REF!</definedName>
    <definedName name="B007000260" localSheetId="1">#REF!</definedName>
    <definedName name="B007000260" localSheetId="2">#REF!</definedName>
    <definedName name="B007000260">#REF!</definedName>
    <definedName name="B007000265" localSheetId="1">#REF!</definedName>
    <definedName name="B007000265" localSheetId="2">#REF!</definedName>
    <definedName name="B007000265">#REF!</definedName>
    <definedName name="B007000270" localSheetId="1">#REF!</definedName>
    <definedName name="B007000270" localSheetId="2">#REF!</definedName>
    <definedName name="B007000270">#REF!</definedName>
    <definedName name="B007000275" localSheetId="1">#REF!</definedName>
    <definedName name="B007000275" localSheetId="2">#REF!</definedName>
    <definedName name="B007000275">#REF!</definedName>
    <definedName name="B007000280" localSheetId="1">#REF!</definedName>
    <definedName name="B007000280" localSheetId="2">#REF!</definedName>
    <definedName name="B007000280">#REF!</definedName>
    <definedName name="B007000285" localSheetId="1">#REF!</definedName>
    <definedName name="B007000285" localSheetId="2">#REF!</definedName>
    <definedName name="B007000285">#REF!</definedName>
    <definedName name="B007000290" localSheetId="1">#REF!</definedName>
    <definedName name="B007000290" localSheetId="2">#REF!</definedName>
    <definedName name="B007000290">#REF!</definedName>
    <definedName name="B007000295" localSheetId="1">#REF!</definedName>
    <definedName name="B007000295" localSheetId="2">#REF!</definedName>
    <definedName name="B007000295">#REF!</definedName>
    <definedName name="B007000300" localSheetId="1">#REF!</definedName>
    <definedName name="B007000300" localSheetId="2">#REF!</definedName>
    <definedName name="B007000300">#REF!</definedName>
    <definedName name="B007000305" localSheetId="1">#REF!</definedName>
    <definedName name="B007000305" localSheetId="2">#REF!</definedName>
    <definedName name="B007000305">#REF!</definedName>
    <definedName name="B007000310" localSheetId="1">#REF!</definedName>
    <definedName name="B007000310" localSheetId="2">#REF!</definedName>
    <definedName name="B007000310">#REF!</definedName>
    <definedName name="B007000320" localSheetId="1">#REF!</definedName>
    <definedName name="B007000320" localSheetId="2">#REF!</definedName>
    <definedName name="B007000320">#REF!</definedName>
    <definedName name="B007000325" localSheetId="1">#REF!</definedName>
    <definedName name="B007000325" localSheetId="2">#REF!</definedName>
    <definedName name="B007000325">#REF!</definedName>
    <definedName name="B007000350" localSheetId="1">#REF!</definedName>
    <definedName name="B007000350" localSheetId="2">#REF!</definedName>
    <definedName name="B007000350">#REF!</definedName>
    <definedName name="B007000355" localSheetId="1">#REF!</definedName>
    <definedName name="B007000355" localSheetId="2">#REF!</definedName>
    <definedName name="B007000355">#REF!</definedName>
    <definedName name="B007000360" localSheetId="1">#REF!</definedName>
    <definedName name="B007000360" localSheetId="2">#REF!</definedName>
    <definedName name="B007000360">#REF!</definedName>
    <definedName name="B007000370" localSheetId="1">#REF!</definedName>
    <definedName name="B007000370" localSheetId="2">#REF!</definedName>
    <definedName name="B007000370">#REF!</definedName>
    <definedName name="B007000375" localSheetId="1">#REF!</definedName>
    <definedName name="B007000375" localSheetId="2">#REF!</definedName>
    <definedName name="B007000375">#REF!</definedName>
    <definedName name="B007000389" localSheetId="1">#REF!</definedName>
    <definedName name="B007000389" localSheetId="2">#REF!</definedName>
    <definedName name="B007000389">#REF!</definedName>
    <definedName name="B007000390" localSheetId="1">#REF!</definedName>
    <definedName name="B007000390" localSheetId="2">#REF!</definedName>
    <definedName name="B007000390">#REF!</definedName>
    <definedName name="B007000395" localSheetId="1">#REF!</definedName>
    <definedName name="B007000395" localSheetId="2">#REF!</definedName>
    <definedName name="B007000395">#REF!</definedName>
    <definedName name="B007000400" localSheetId="1">#REF!</definedName>
    <definedName name="B007000400" localSheetId="2">#REF!</definedName>
    <definedName name="B007000400">#REF!</definedName>
    <definedName name="B007000502" localSheetId="1">#REF!</definedName>
    <definedName name="B007000502" localSheetId="2">#REF!</definedName>
    <definedName name="B007000502">#REF!</definedName>
    <definedName name="B007000520" localSheetId="1">#REF!</definedName>
    <definedName name="B007000520" localSheetId="2">#REF!</definedName>
    <definedName name="B007000520">#REF!</definedName>
    <definedName name="B007000525" localSheetId="1">#REF!</definedName>
    <definedName name="B007000525" localSheetId="2">#REF!</definedName>
    <definedName name="B007000525">#REF!</definedName>
    <definedName name="B007000530" localSheetId="1">#REF!</definedName>
    <definedName name="B007000530" localSheetId="2">#REF!</definedName>
    <definedName name="B007000530">#REF!</definedName>
    <definedName name="B007000535" localSheetId="1">#REF!</definedName>
    <definedName name="B007000535" localSheetId="2">#REF!</definedName>
    <definedName name="B007000535">#REF!</definedName>
    <definedName name="B008000005" localSheetId="1">#REF!</definedName>
    <definedName name="B008000005" localSheetId="2">#REF!</definedName>
    <definedName name="B008000005">#REF!</definedName>
    <definedName name="B008000010" localSheetId="1">#REF!</definedName>
    <definedName name="B008000010" localSheetId="2">#REF!</definedName>
    <definedName name="B008000010">#REF!</definedName>
    <definedName name="B008000015" localSheetId="1">#REF!</definedName>
    <definedName name="B008000015" localSheetId="2">#REF!</definedName>
    <definedName name="B008000015">#REF!</definedName>
    <definedName name="B008000020" localSheetId="1">#REF!</definedName>
    <definedName name="B008000020" localSheetId="2">#REF!</definedName>
    <definedName name="B008000020">#REF!</definedName>
    <definedName name="B008000025" localSheetId="1">#REF!</definedName>
    <definedName name="B008000025" localSheetId="2">#REF!</definedName>
    <definedName name="B008000025">#REF!</definedName>
    <definedName name="B008000105" localSheetId="1">#REF!</definedName>
    <definedName name="B008000105" localSheetId="2">#REF!</definedName>
    <definedName name="B008000105">#REF!</definedName>
    <definedName name="B008000110" localSheetId="1">#REF!</definedName>
    <definedName name="B008000110" localSheetId="2">#REF!</definedName>
    <definedName name="B008000110">#REF!</definedName>
    <definedName name="B008000115" localSheetId="1">#REF!</definedName>
    <definedName name="B008000115" localSheetId="2">#REF!</definedName>
    <definedName name="B008000115">#REF!</definedName>
    <definedName name="B008000120" localSheetId="1">#REF!</definedName>
    <definedName name="B008000120" localSheetId="2">#REF!</definedName>
    <definedName name="B008000120">#REF!</definedName>
    <definedName name="B008000125" localSheetId="1">#REF!</definedName>
    <definedName name="B008000125" localSheetId="2">#REF!</definedName>
    <definedName name="B008000125">#REF!</definedName>
    <definedName name="B008000130" localSheetId="1">#REF!</definedName>
    <definedName name="B008000130" localSheetId="2">#REF!</definedName>
    <definedName name="B008000130">#REF!</definedName>
    <definedName name="B008000135" localSheetId="1">#REF!</definedName>
    <definedName name="B008000135" localSheetId="2">#REF!</definedName>
    <definedName name="B008000135">#REF!</definedName>
    <definedName name="B008000140" localSheetId="1">#REF!</definedName>
    <definedName name="B008000140" localSheetId="2">#REF!</definedName>
    <definedName name="B008000140">#REF!</definedName>
    <definedName name="B008000145" localSheetId="1">#REF!</definedName>
    <definedName name="B008000145" localSheetId="2">#REF!</definedName>
    <definedName name="B008000145">#REF!</definedName>
    <definedName name="B008000150" localSheetId="1">#REF!</definedName>
    <definedName name="B008000150" localSheetId="2">#REF!</definedName>
    <definedName name="B008000150">#REF!</definedName>
    <definedName name="B008000155" localSheetId="1">#REF!</definedName>
    <definedName name="B008000155" localSheetId="2">#REF!</definedName>
    <definedName name="B008000155">#REF!</definedName>
    <definedName name="B008000160" localSheetId="1">#REF!</definedName>
    <definedName name="B008000160" localSheetId="2">#REF!</definedName>
    <definedName name="B008000160">#REF!</definedName>
    <definedName name="B008000190" localSheetId="1">#REF!</definedName>
    <definedName name="B008000190" localSheetId="2">#REF!</definedName>
    <definedName name="B008000190">#REF!</definedName>
    <definedName name="B008000205" localSheetId="1">#REF!</definedName>
    <definedName name="B008000205" localSheetId="2">#REF!</definedName>
    <definedName name="B008000205">#REF!</definedName>
    <definedName name="B008000210" localSheetId="1">#REF!</definedName>
    <definedName name="B008000210" localSheetId="2">#REF!</definedName>
    <definedName name="B008000210">#REF!</definedName>
    <definedName name="B008000215" localSheetId="1">#REF!</definedName>
    <definedName name="B008000215" localSheetId="2">#REF!</definedName>
    <definedName name="B008000215">#REF!</definedName>
    <definedName name="B008000220" localSheetId="1">#REF!</definedName>
    <definedName name="B008000220" localSheetId="2">#REF!</definedName>
    <definedName name="B008000220">#REF!</definedName>
    <definedName name="B008000305" localSheetId="1">#REF!</definedName>
    <definedName name="B008000305" localSheetId="2">#REF!</definedName>
    <definedName name="B008000305">#REF!</definedName>
    <definedName name="B008000310" localSheetId="1">#REF!</definedName>
    <definedName name="B008000310" localSheetId="2">#REF!</definedName>
    <definedName name="B008000310">#REF!</definedName>
    <definedName name="B008000315" localSheetId="1">#REF!</definedName>
    <definedName name="B008000315" localSheetId="2">#REF!</definedName>
    <definedName name="B008000315">#REF!</definedName>
    <definedName name="B008000320" localSheetId="1">#REF!</definedName>
    <definedName name="B008000320" localSheetId="2">#REF!</definedName>
    <definedName name="B008000320">#REF!</definedName>
    <definedName name="B008000325" localSheetId="1">#REF!</definedName>
    <definedName name="B008000325" localSheetId="2">#REF!</definedName>
    <definedName name="B008000325">#REF!</definedName>
    <definedName name="B008000355" localSheetId="1">#REF!</definedName>
    <definedName name="B008000355" localSheetId="2">#REF!</definedName>
    <definedName name="B008000355">#REF!</definedName>
    <definedName name="B008000375" localSheetId="1">#REF!</definedName>
    <definedName name="B008000375" localSheetId="2">#REF!</definedName>
    <definedName name="B008000375">#REF!</definedName>
    <definedName name="B008000405" localSheetId="1">#REF!</definedName>
    <definedName name="B008000405" localSheetId="2">#REF!</definedName>
    <definedName name="B008000405">#REF!</definedName>
    <definedName name="B008000410" localSheetId="1">#REF!</definedName>
    <definedName name="B008000410" localSheetId="2">#REF!</definedName>
    <definedName name="B008000410">#REF!</definedName>
    <definedName name="B008000415" localSheetId="1">#REF!</definedName>
    <definedName name="B008000415" localSheetId="2">#REF!</definedName>
    <definedName name="B008000415">#REF!</definedName>
    <definedName name="B008000420" localSheetId="1">#REF!</definedName>
    <definedName name="B008000420" localSheetId="2">#REF!</definedName>
    <definedName name="B008000420">#REF!</definedName>
    <definedName name="B008000425" localSheetId="1">#REF!</definedName>
    <definedName name="B008000425" localSheetId="2">#REF!</definedName>
    <definedName name="B008000425">#REF!</definedName>
    <definedName name="B008000430" localSheetId="1">#REF!</definedName>
    <definedName name="B008000430" localSheetId="2">#REF!</definedName>
    <definedName name="B008000430">#REF!</definedName>
    <definedName name="B008000435" localSheetId="1">#REF!</definedName>
    <definedName name="B008000435" localSheetId="2">#REF!</definedName>
    <definedName name="B008000435">#REF!</definedName>
    <definedName name="B008000445" localSheetId="1">#REF!</definedName>
    <definedName name="B008000445" localSheetId="2">#REF!</definedName>
    <definedName name="B008000445">#REF!</definedName>
    <definedName name="B008000505" localSheetId="1">#REF!</definedName>
    <definedName name="B008000505" localSheetId="2">#REF!</definedName>
    <definedName name="B008000505">#REF!</definedName>
    <definedName name="B008000510" localSheetId="1">#REF!</definedName>
    <definedName name="B008000510" localSheetId="2">#REF!</definedName>
    <definedName name="B008000510">#REF!</definedName>
    <definedName name="B008000515" localSheetId="1">#REF!</definedName>
    <definedName name="B008000515" localSheetId="2">#REF!</definedName>
    <definedName name="B008000515">#REF!</definedName>
    <definedName name="B008000520" localSheetId="1">#REF!</definedName>
    <definedName name="B008000520" localSheetId="2">#REF!</definedName>
    <definedName name="B008000520">#REF!</definedName>
    <definedName name="B008000521" localSheetId="1">#REF!</definedName>
    <definedName name="B008000521" localSheetId="2">#REF!</definedName>
    <definedName name="B008000521">#REF!</definedName>
    <definedName name="B008000522" localSheetId="1">#REF!</definedName>
    <definedName name="B008000522" localSheetId="2">#REF!</definedName>
    <definedName name="B008000522">#REF!</definedName>
    <definedName name="B008000525" localSheetId="1">#REF!</definedName>
    <definedName name="B008000525" localSheetId="2">#REF!</definedName>
    <definedName name="B008000525">#REF!</definedName>
    <definedName name="B008000530" localSheetId="1">#REF!</definedName>
    <definedName name="B008000530" localSheetId="2">#REF!</definedName>
    <definedName name="B008000530">#REF!</definedName>
    <definedName name="B008000535" localSheetId="1">#REF!</definedName>
    <definedName name="B008000535" localSheetId="2">#REF!</definedName>
    <definedName name="B008000535">#REF!</definedName>
    <definedName name="B008000536" localSheetId="1">#REF!</definedName>
    <definedName name="B008000536" localSheetId="2">#REF!</definedName>
    <definedName name="B008000536">#REF!</definedName>
    <definedName name="B008000537" localSheetId="1">#REF!</definedName>
    <definedName name="B008000537" localSheetId="2">#REF!</definedName>
    <definedName name="B008000537">#REF!</definedName>
    <definedName name="B008000538" localSheetId="1">#REF!</definedName>
    <definedName name="B008000538" localSheetId="2">#REF!</definedName>
    <definedName name="B008000538">#REF!</definedName>
    <definedName name="B008000539" localSheetId="1">#REF!</definedName>
    <definedName name="B008000539" localSheetId="2">#REF!</definedName>
    <definedName name="B008000539">#REF!</definedName>
    <definedName name="B008000540" localSheetId="1">#REF!</definedName>
    <definedName name="B008000540" localSheetId="2">#REF!</definedName>
    <definedName name="B008000540">#REF!</definedName>
    <definedName name="B008000541" localSheetId="1">#REF!</definedName>
    <definedName name="B008000541" localSheetId="2">#REF!</definedName>
    <definedName name="B008000541">#REF!</definedName>
    <definedName name="B008000605" localSheetId="1">#REF!</definedName>
    <definedName name="B008000605" localSheetId="2">#REF!</definedName>
    <definedName name="B008000605">#REF!</definedName>
    <definedName name="B008000650" localSheetId="1">#REF!</definedName>
    <definedName name="B008000650" localSheetId="2">#REF!</definedName>
    <definedName name="B008000650">#REF!</definedName>
    <definedName name="B008000655" localSheetId="1">#REF!</definedName>
    <definedName name="B008000655" localSheetId="2">#REF!</definedName>
    <definedName name="B008000655">#REF!</definedName>
    <definedName name="B008000660" localSheetId="1">#REF!</definedName>
    <definedName name="B008000660" localSheetId="2">#REF!</definedName>
    <definedName name="B008000660">#REF!</definedName>
    <definedName name="B008000665" localSheetId="1">#REF!</definedName>
    <definedName name="B008000665" localSheetId="2">#REF!</definedName>
    <definedName name="B008000665">#REF!</definedName>
    <definedName name="B008000670" localSheetId="1">#REF!</definedName>
    <definedName name="B008000670" localSheetId="2">#REF!</definedName>
    <definedName name="B008000670">#REF!</definedName>
    <definedName name="B008000675" localSheetId="1">#REF!</definedName>
    <definedName name="B008000675" localSheetId="2">#REF!</definedName>
    <definedName name="B008000675">#REF!</definedName>
    <definedName name="B008000680" localSheetId="1">#REF!</definedName>
    <definedName name="B008000680" localSheetId="2">#REF!</definedName>
    <definedName name="B008000680">#REF!</definedName>
    <definedName name="B008000710" localSheetId="1">#REF!</definedName>
    <definedName name="B008000710" localSheetId="2">#REF!</definedName>
    <definedName name="B008000710">#REF!</definedName>
    <definedName name="B008000715" localSheetId="1">#REF!</definedName>
    <definedName name="B008000715" localSheetId="2">#REF!</definedName>
    <definedName name="B008000715">#REF!</definedName>
    <definedName name="B008000720" localSheetId="1">#REF!</definedName>
    <definedName name="B008000720" localSheetId="2">#REF!</definedName>
    <definedName name="B008000720">#REF!</definedName>
    <definedName name="B008000725" localSheetId="1">#REF!</definedName>
    <definedName name="B008000725" localSheetId="2">#REF!</definedName>
    <definedName name="B008000725">#REF!</definedName>
    <definedName name="B008000735" localSheetId="1">#REF!</definedName>
    <definedName name="B008000735" localSheetId="2">#REF!</definedName>
    <definedName name="B008000735">#REF!</definedName>
    <definedName name="B008000740" localSheetId="1">#REF!</definedName>
    <definedName name="B008000740" localSheetId="2">#REF!</definedName>
    <definedName name="B008000740">#REF!</definedName>
    <definedName name="B008000745" localSheetId="1">#REF!</definedName>
    <definedName name="B008000745" localSheetId="2">#REF!</definedName>
    <definedName name="B008000745">#REF!</definedName>
    <definedName name="B008000750" localSheetId="1">#REF!</definedName>
    <definedName name="B008000750" localSheetId="2">#REF!</definedName>
    <definedName name="B008000750">#REF!</definedName>
    <definedName name="B008000755" localSheetId="1">#REF!</definedName>
    <definedName name="B008000755" localSheetId="2">#REF!</definedName>
    <definedName name="B008000755">#REF!</definedName>
    <definedName name="B008000760" localSheetId="1">#REF!</definedName>
    <definedName name="B008000760" localSheetId="2">#REF!</definedName>
    <definedName name="B008000760">#REF!</definedName>
    <definedName name="B008000765" localSheetId="1">#REF!</definedName>
    <definedName name="B008000765" localSheetId="2">#REF!</definedName>
    <definedName name="B008000765">#REF!</definedName>
    <definedName name="B008000775" localSheetId="1">#REF!</definedName>
    <definedName name="B008000775" localSheetId="2">#REF!</definedName>
    <definedName name="B008000775">#REF!</definedName>
    <definedName name="B009000005" localSheetId="1">#REF!</definedName>
    <definedName name="B009000005" localSheetId="2">#REF!</definedName>
    <definedName name="B009000005">#REF!</definedName>
    <definedName name="B009000010" localSheetId="1">#REF!</definedName>
    <definedName name="B009000010" localSheetId="2">#REF!</definedName>
    <definedName name="B009000010">#REF!</definedName>
    <definedName name="B009000015" localSheetId="1">#REF!</definedName>
    <definedName name="B009000015" localSheetId="2">#REF!</definedName>
    <definedName name="B009000015">#REF!</definedName>
    <definedName name="B009000016" localSheetId="1">#REF!</definedName>
    <definedName name="B009000016" localSheetId="2">#REF!</definedName>
    <definedName name="B009000016">#REF!</definedName>
    <definedName name="B009000020" localSheetId="1">#REF!</definedName>
    <definedName name="B009000020" localSheetId="2">#REF!</definedName>
    <definedName name="B009000020">#REF!</definedName>
    <definedName name="B009000025" localSheetId="1">#REF!</definedName>
    <definedName name="B009000025" localSheetId="2">#REF!</definedName>
    <definedName name="B009000025">#REF!</definedName>
    <definedName name="B009000026" localSheetId="1">#REF!</definedName>
    <definedName name="B009000026" localSheetId="2">#REF!</definedName>
    <definedName name="B009000026">#REF!</definedName>
    <definedName name="B009000030" localSheetId="1">#REF!</definedName>
    <definedName name="B009000030" localSheetId="2">#REF!</definedName>
    <definedName name="B009000030">#REF!</definedName>
    <definedName name="B009000035" localSheetId="1">#REF!</definedName>
    <definedName name="B009000035" localSheetId="2">#REF!</definedName>
    <definedName name="B009000035">#REF!</definedName>
    <definedName name="B009000040" localSheetId="1">#REF!</definedName>
    <definedName name="B009000040" localSheetId="2">#REF!</definedName>
    <definedName name="B009000040">#REF!</definedName>
    <definedName name="B009000045" localSheetId="1">#REF!</definedName>
    <definedName name="B009000045" localSheetId="2">#REF!</definedName>
    <definedName name="B009000045">#REF!</definedName>
    <definedName name="B009000050" localSheetId="1">#REF!</definedName>
    <definedName name="B009000050" localSheetId="2">#REF!</definedName>
    <definedName name="B009000050">#REF!</definedName>
    <definedName name="B009000105" localSheetId="1">#REF!</definedName>
    <definedName name="B009000105" localSheetId="2">#REF!</definedName>
    <definedName name="B009000105">#REF!</definedName>
    <definedName name="B009000110" localSheetId="1">#REF!</definedName>
    <definedName name="B009000110" localSheetId="2">#REF!</definedName>
    <definedName name="B009000110">#REF!</definedName>
    <definedName name="B009000111" localSheetId="1">#REF!</definedName>
    <definedName name="B009000111" localSheetId="2">#REF!</definedName>
    <definedName name="B009000111">#REF!</definedName>
    <definedName name="B009000112" localSheetId="1">#REF!</definedName>
    <definedName name="B009000112" localSheetId="2">#REF!</definedName>
    <definedName name="B009000112">#REF!</definedName>
    <definedName name="B009000115" localSheetId="1">#REF!</definedName>
    <definedName name="B009000115" localSheetId="2">#REF!</definedName>
    <definedName name="B009000115">#REF!</definedName>
    <definedName name="B009000120" localSheetId="1">#REF!</definedName>
    <definedName name="B009000120" localSheetId="2">#REF!</definedName>
    <definedName name="B009000120">#REF!</definedName>
    <definedName name="B009000125" localSheetId="1">#REF!</definedName>
    <definedName name="B009000125" localSheetId="2">#REF!</definedName>
    <definedName name="B009000125">#REF!</definedName>
    <definedName name="B010000005" localSheetId="1">#REF!</definedName>
    <definedName name="B010000005" localSheetId="2">#REF!</definedName>
    <definedName name="B010000005">#REF!</definedName>
    <definedName name="B010000010" localSheetId="1">#REF!</definedName>
    <definedName name="B010000010" localSheetId="2">#REF!</definedName>
    <definedName name="B010000010">#REF!</definedName>
    <definedName name="B010000015" localSheetId="1">#REF!</definedName>
    <definedName name="B010000015" localSheetId="2">#REF!</definedName>
    <definedName name="B010000015">#REF!</definedName>
    <definedName name="B010000020" localSheetId="1">#REF!</definedName>
    <definedName name="B010000020" localSheetId="2">#REF!</definedName>
    <definedName name="B010000020">#REF!</definedName>
    <definedName name="B010000025" localSheetId="1">#REF!</definedName>
    <definedName name="B010000025" localSheetId="2">#REF!</definedName>
    <definedName name="B010000025">#REF!</definedName>
    <definedName name="B010000030" localSheetId="1">#REF!</definedName>
    <definedName name="B010000030" localSheetId="2">#REF!</definedName>
    <definedName name="B010000030">#REF!</definedName>
    <definedName name="B010000035" localSheetId="1">#REF!</definedName>
    <definedName name="B010000035" localSheetId="2">#REF!</definedName>
    <definedName name="B010000035">#REF!</definedName>
    <definedName name="B010000105" localSheetId="1">#REF!</definedName>
    <definedName name="B010000105" localSheetId="2">#REF!</definedName>
    <definedName name="B010000105">#REF!</definedName>
    <definedName name="B010000110" localSheetId="1">#REF!</definedName>
    <definedName name="B010000110" localSheetId="2">#REF!</definedName>
    <definedName name="B010000110">#REF!</definedName>
    <definedName name="B010000115" localSheetId="1">#REF!</definedName>
    <definedName name="B010000115" localSheetId="2">#REF!</definedName>
    <definedName name="B010000115">#REF!</definedName>
    <definedName name="B010000120" localSheetId="1">#REF!</definedName>
    <definedName name="B010000120" localSheetId="2">#REF!</definedName>
    <definedName name="B010000120">#REF!</definedName>
    <definedName name="B010000125" localSheetId="1">#REF!</definedName>
    <definedName name="B010000125" localSheetId="2">#REF!</definedName>
    <definedName name="B010000125">#REF!</definedName>
    <definedName name="B010000150" localSheetId="1">#REF!</definedName>
    <definedName name="B010000150" localSheetId="2">#REF!</definedName>
    <definedName name="B010000150">#REF!</definedName>
    <definedName name="B010000155" localSheetId="1">#REF!</definedName>
    <definedName name="B010000155" localSheetId="2">#REF!</definedName>
    <definedName name="B010000155">#REF!</definedName>
    <definedName name="B010000160" localSheetId="1">#REF!</definedName>
    <definedName name="B010000160" localSheetId="2">#REF!</definedName>
    <definedName name="B010000160">#REF!</definedName>
    <definedName name="B010000165" localSheetId="1">#REF!</definedName>
    <definedName name="B010000165" localSheetId="2">#REF!</definedName>
    <definedName name="B010000165">#REF!</definedName>
    <definedName name="B010000170" localSheetId="1">#REF!</definedName>
    <definedName name="B010000170" localSheetId="2">#REF!</definedName>
    <definedName name="B010000170">#REF!</definedName>
    <definedName name="B010000200" localSheetId="1">#REF!</definedName>
    <definedName name="B010000200" localSheetId="2">#REF!</definedName>
    <definedName name="B010000200">#REF!</definedName>
    <definedName name="B010000205" localSheetId="1">#REF!</definedName>
    <definedName name="B010000205" localSheetId="2">#REF!</definedName>
    <definedName name="B010000205">#REF!</definedName>
    <definedName name="B010000305" localSheetId="1">#REF!</definedName>
    <definedName name="B010000305" localSheetId="2">#REF!</definedName>
    <definedName name="B010000305">#REF!</definedName>
    <definedName name="B010000310" localSheetId="1">#REF!</definedName>
    <definedName name="B010000310" localSheetId="2">#REF!</definedName>
    <definedName name="B010000310">#REF!</definedName>
    <definedName name="B010000400" localSheetId="1">#REF!</definedName>
    <definedName name="B010000400" localSheetId="2">#REF!</definedName>
    <definedName name="B010000400">#REF!</definedName>
    <definedName name="B010000405" localSheetId="1">#REF!</definedName>
    <definedName name="B010000405" localSheetId="2">#REF!</definedName>
    <definedName name="B010000405">#REF!</definedName>
    <definedName name="B010000410" localSheetId="1">#REF!</definedName>
    <definedName name="B010000410" localSheetId="2">#REF!</definedName>
    <definedName name="B010000410">#REF!</definedName>
    <definedName name="B010000415" localSheetId="1">#REF!</definedName>
    <definedName name="B010000415" localSheetId="2">#REF!</definedName>
    <definedName name="B010000415">#REF!</definedName>
    <definedName name="B010000420" localSheetId="1">#REF!</definedName>
    <definedName name="B010000420" localSheetId="2">#REF!</definedName>
    <definedName name="B010000420">#REF!</definedName>
    <definedName name="B010000425" localSheetId="1">#REF!</definedName>
    <definedName name="B010000425" localSheetId="2">#REF!</definedName>
    <definedName name="B010000425">#REF!</definedName>
    <definedName name="B010000430" localSheetId="1">#REF!</definedName>
    <definedName name="B010000430" localSheetId="2">#REF!</definedName>
    <definedName name="B010000430">#REF!</definedName>
    <definedName name="B010000435" localSheetId="1">#REF!</definedName>
    <definedName name="B010000435" localSheetId="2">#REF!</definedName>
    <definedName name="B010000435">#REF!</definedName>
    <definedName name="B010000440" localSheetId="1">#REF!</definedName>
    <definedName name="B010000440" localSheetId="2">#REF!</definedName>
    <definedName name="B010000440">#REF!</definedName>
    <definedName name="B010000445" localSheetId="1">#REF!</definedName>
    <definedName name="B010000445" localSheetId="2">#REF!</definedName>
    <definedName name="B010000445">#REF!</definedName>
    <definedName name="B010000450" localSheetId="1">#REF!</definedName>
    <definedName name="B010000450" localSheetId="2">#REF!</definedName>
    <definedName name="B010000450">#REF!</definedName>
    <definedName name="B010000455" localSheetId="1">#REF!</definedName>
    <definedName name="B010000455" localSheetId="2">#REF!</definedName>
    <definedName name="B010000455">#REF!</definedName>
    <definedName name="B010000460" localSheetId="1">#REF!</definedName>
    <definedName name="B010000460" localSheetId="2">#REF!</definedName>
    <definedName name="B010000460">#REF!</definedName>
    <definedName name="B010000465" localSheetId="1">#REF!</definedName>
    <definedName name="B010000465" localSheetId="2">#REF!</definedName>
    <definedName name="B010000465">#REF!</definedName>
    <definedName name="B010000470" localSheetId="1">#REF!</definedName>
    <definedName name="B010000470" localSheetId="2">#REF!</definedName>
    <definedName name="B010000470">#REF!</definedName>
    <definedName name="B010000475" localSheetId="1">#REF!</definedName>
    <definedName name="B010000475" localSheetId="2">#REF!</definedName>
    <definedName name="B010000475">#REF!</definedName>
    <definedName name="B010000480" localSheetId="1">#REF!</definedName>
    <definedName name="B010000480" localSheetId="2">#REF!</definedName>
    <definedName name="B010000480">#REF!</definedName>
    <definedName name="B010000485" localSheetId="1">#REF!</definedName>
    <definedName name="B010000485" localSheetId="2">#REF!</definedName>
    <definedName name="B010000485">#REF!</definedName>
    <definedName name="B010000490" localSheetId="1">#REF!</definedName>
    <definedName name="B010000490" localSheetId="2">#REF!</definedName>
    <definedName name="B010000490">#REF!</definedName>
    <definedName name="B010000495" localSheetId="1">#REF!</definedName>
    <definedName name="B010000495" localSheetId="2">#REF!</definedName>
    <definedName name="B010000495">#REF!</definedName>
    <definedName name="B010000500" localSheetId="1">#REF!</definedName>
    <definedName name="B010000500" localSheetId="2">#REF!</definedName>
    <definedName name="B010000500">#REF!</definedName>
    <definedName name="B011000005" localSheetId="1">#REF!</definedName>
    <definedName name="B011000005" localSheetId="2">#REF!</definedName>
    <definedName name="B011000005">#REF!</definedName>
    <definedName name="B011000010" localSheetId="1">#REF!</definedName>
    <definedName name="B011000010" localSheetId="2">#REF!</definedName>
    <definedName name="B011000010">#REF!</definedName>
    <definedName name="B011000105" localSheetId="1">#REF!</definedName>
    <definedName name="B011000105" localSheetId="2">#REF!</definedName>
    <definedName name="B011000105">#REF!</definedName>
    <definedName name="B011000110" localSheetId="1">#REF!</definedName>
    <definedName name="B011000110" localSheetId="2">#REF!</definedName>
    <definedName name="B011000110">#REF!</definedName>
    <definedName name="B011000115" localSheetId="1">#REF!</definedName>
    <definedName name="B011000115" localSheetId="2">#REF!</definedName>
    <definedName name="B011000115">#REF!</definedName>
    <definedName name="B011000120" localSheetId="1">#REF!</definedName>
    <definedName name="B011000120" localSheetId="2">#REF!</definedName>
    <definedName name="B011000120">#REF!</definedName>
    <definedName name="B011000125" localSheetId="1">#REF!</definedName>
    <definedName name="B011000125" localSheetId="2">#REF!</definedName>
    <definedName name="B011000125">#REF!</definedName>
    <definedName name="B011000130" localSheetId="1">#REF!</definedName>
    <definedName name="B011000130" localSheetId="2">#REF!</definedName>
    <definedName name="B011000130">#REF!</definedName>
    <definedName name="B011000205" localSheetId="1">#REF!</definedName>
    <definedName name="B011000205" localSheetId="2">#REF!</definedName>
    <definedName name="B011000205">#REF!</definedName>
    <definedName name="B011000210" localSheetId="1">#REF!</definedName>
    <definedName name="B011000210" localSheetId="2">#REF!</definedName>
    <definedName name="B011000210">#REF!</definedName>
    <definedName name="B011000215" localSheetId="1">#REF!</definedName>
    <definedName name="B011000215" localSheetId="2">#REF!</definedName>
    <definedName name="B011000215">#REF!</definedName>
    <definedName name="B011000220" localSheetId="1">#REF!</definedName>
    <definedName name="B011000220" localSheetId="2">#REF!</definedName>
    <definedName name="B011000220">#REF!</definedName>
    <definedName name="B011000225" localSheetId="1">#REF!</definedName>
    <definedName name="B011000225" localSheetId="2">#REF!</definedName>
    <definedName name="B011000225">#REF!</definedName>
    <definedName name="B011000230" localSheetId="1">#REF!</definedName>
    <definedName name="B011000230" localSheetId="2">#REF!</definedName>
    <definedName name="B011000230">#REF!</definedName>
    <definedName name="B011000235" localSheetId="1">#REF!</definedName>
    <definedName name="B011000235" localSheetId="2">#REF!</definedName>
    <definedName name="B011000235">#REF!</definedName>
    <definedName name="B011000240" localSheetId="1">#REF!</definedName>
    <definedName name="B011000240" localSheetId="2">#REF!</definedName>
    <definedName name="B011000240">#REF!</definedName>
    <definedName name="B011000245" localSheetId="1">#REF!</definedName>
    <definedName name="B011000245" localSheetId="2">#REF!</definedName>
    <definedName name="B011000245">#REF!</definedName>
    <definedName name="B011000250" localSheetId="1">#REF!</definedName>
    <definedName name="B011000250" localSheetId="2">#REF!</definedName>
    <definedName name="B011000250">#REF!</definedName>
    <definedName name="B011000255" localSheetId="1">#REF!</definedName>
    <definedName name="B011000255" localSheetId="2">#REF!</definedName>
    <definedName name="B011000255">#REF!</definedName>
    <definedName name="B011000305" localSheetId="1">#REF!</definedName>
    <definedName name="B011000305" localSheetId="2">#REF!</definedName>
    <definedName name="B011000305">#REF!</definedName>
    <definedName name="B011000310" localSheetId="1">#REF!</definedName>
    <definedName name="B011000310" localSheetId="2">#REF!</definedName>
    <definedName name="B011000310">#REF!</definedName>
    <definedName name="B011000315" localSheetId="1">#REF!</definedName>
    <definedName name="B011000315" localSheetId="2">#REF!</definedName>
    <definedName name="B011000315">#REF!</definedName>
    <definedName name="B011000320" localSheetId="1">#REF!</definedName>
    <definedName name="B011000320" localSheetId="2">#REF!</definedName>
    <definedName name="B011000320">#REF!</definedName>
    <definedName name="B011000325" localSheetId="1">#REF!</definedName>
    <definedName name="B011000325" localSheetId="2">#REF!</definedName>
    <definedName name="B011000325">#REF!</definedName>
    <definedName name="B011000330" localSheetId="1">#REF!</definedName>
    <definedName name="B011000330" localSheetId="2">#REF!</definedName>
    <definedName name="B011000330">#REF!</definedName>
    <definedName name="B011000335" localSheetId="1">#REF!</definedName>
    <definedName name="B011000335" localSheetId="2">#REF!</definedName>
    <definedName name="B011000335">#REF!</definedName>
    <definedName name="B011000405" localSheetId="1">#REF!</definedName>
    <definedName name="B011000405" localSheetId="2">#REF!</definedName>
    <definedName name="B011000405">#REF!</definedName>
    <definedName name="B011000410" localSheetId="1">#REF!</definedName>
    <definedName name="B011000410" localSheetId="2">#REF!</definedName>
    <definedName name="B011000410">#REF!</definedName>
    <definedName name="B011000415" localSheetId="1">#REF!</definedName>
    <definedName name="B011000415" localSheetId="2">#REF!</definedName>
    <definedName name="B011000415">#REF!</definedName>
    <definedName name="B011000420" localSheetId="1">#REF!</definedName>
    <definedName name="B011000420" localSheetId="2">#REF!</definedName>
    <definedName name="B011000420">#REF!</definedName>
    <definedName name="B011000425" localSheetId="1">#REF!</definedName>
    <definedName name="B011000425" localSheetId="2">#REF!</definedName>
    <definedName name="B011000425">#REF!</definedName>
    <definedName name="B011000430" localSheetId="1">#REF!</definedName>
    <definedName name="B011000430" localSheetId="2">#REF!</definedName>
    <definedName name="B011000430">#REF!</definedName>
    <definedName name="B011000435" localSheetId="1">#REF!</definedName>
    <definedName name="B011000435" localSheetId="2">#REF!</definedName>
    <definedName name="B011000435">#REF!</definedName>
    <definedName name="B011000440" localSheetId="1">#REF!</definedName>
    <definedName name="B011000440" localSheetId="2">#REF!</definedName>
    <definedName name="B011000440">#REF!</definedName>
    <definedName name="B011000445" localSheetId="1">#REF!</definedName>
    <definedName name="B011000445" localSheetId="2">#REF!</definedName>
    <definedName name="B011000445">#REF!</definedName>
    <definedName name="B011000450" localSheetId="1">#REF!</definedName>
    <definedName name="B011000450" localSheetId="2">#REF!</definedName>
    <definedName name="B011000450">#REF!</definedName>
    <definedName name="B011000455" localSheetId="1">#REF!</definedName>
    <definedName name="B011000455" localSheetId="2">#REF!</definedName>
    <definedName name="B011000455">#REF!</definedName>
    <definedName name="B011000460" localSheetId="1">#REF!</definedName>
    <definedName name="B011000460" localSheetId="2">#REF!</definedName>
    <definedName name="B011000460">#REF!</definedName>
    <definedName name="B011000465" localSheetId="1">#REF!</definedName>
    <definedName name="B011000465" localSheetId="2">#REF!</definedName>
    <definedName name="B011000465">#REF!</definedName>
    <definedName name="B011000470" localSheetId="1">#REF!</definedName>
    <definedName name="B011000470" localSheetId="2">#REF!</definedName>
    <definedName name="B011000470">#REF!</definedName>
    <definedName name="B011000475" localSheetId="1">#REF!</definedName>
    <definedName name="B011000475" localSheetId="2">#REF!</definedName>
    <definedName name="B011000475">#REF!</definedName>
    <definedName name="B011000480" localSheetId="1">#REF!</definedName>
    <definedName name="B011000480" localSheetId="2">#REF!</definedName>
    <definedName name="B011000480">#REF!</definedName>
    <definedName name="B011000485" localSheetId="1">#REF!</definedName>
    <definedName name="B011000485" localSheetId="2">#REF!</definedName>
    <definedName name="B011000485">#REF!</definedName>
    <definedName name="B011000490" localSheetId="1">#REF!</definedName>
    <definedName name="B011000490" localSheetId="2">#REF!</definedName>
    <definedName name="B011000490">#REF!</definedName>
    <definedName name="B011000495" localSheetId="1">#REF!</definedName>
    <definedName name="B011000495" localSheetId="2">#REF!</definedName>
    <definedName name="B011000495">#REF!</definedName>
    <definedName name="B011000500" localSheetId="1">#REF!</definedName>
    <definedName name="B011000500" localSheetId="2">#REF!</definedName>
    <definedName name="B011000500">#REF!</definedName>
    <definedName name="B011000505" localSheetId="1">#REF!</definedName>
    <definedName name="B011000505" localSheetId="2">#REF!</definedName>
    <definedName name="B011000505">#REF!</definedName>
    <definedName name="B011000510" localSheetId="1">#REF!</definedName>
    <definedName name="B011000510" localSheetId="2">#REF!</definedName>
    <definedName name="B011000510">#REF!</definedName>
    <definedName name="B011000515" localSheetId="1">#REF!</definedName>
    <definedName name="B011000515" localSheetId="2">#REF!</definedName>
    <definedName name="B011000515">#REF!</definedName>
    <definedName name="B011000520" localSheetId="1">#REF!</definedName>
    <definedName name="B011000520" localSheetId="2">#REF!</definedName>
    <definedName name="B011000520">#REF!</definedName>
    <definedName name="B011000600" localSheetId="1">#REF!</definedName>
    <definedName name="B011000600" localSheetId="2">#REF!</definedName>
    <definedName name="B011000600">#REF!</definedName>
    <definedName name="B011000602" localSheetId="1">#REF!</definedName>
    <definedName name="B011000602" localSheetId="2">#REF!</definedName>
    <definedName name="B011000602">#REF!</definedName>
    <definedName name="B011000604" localSheetId="1">#REF!</definedName>
    <definedName name="B011000604" localSheetId="2">#REF!</definedName>
    <definedName name="B011000604">#REF!</definedName>
    <definedName name="B011000606" localSheetId="1">#REF!</definedName>
    <definedName name="B011000606" localSheetId="2">#REF!</definedName>
    <definedName name="B011000606">#REF!</definedName>
    <definedName name="B011000608" localSheetId="1">#REF!</definedName>
    <definedName name="B011000608" localSheetId="2">#REF!</definedName>
    <definedName name="B011000608">#REF!</definedName>
    <definedName name="B011000610" localSheetId="1">#REF!</definedName>
    <definedName name="B011000610" localSheetId="2">#REF!</definedName>
    <definedName name="B011000610">#REF!</definedName>
    <definedName name="B011000612" localSheetId="1">#REF!</definedName>
    <definedName name="B011000612" localSheetId="2">#REF!</definedName>
    <definedName name="B011000612">#REF!</definedName>
    <definedName name="B011000614" localSheetId="1">#REF!</definedName>
    <definedName name="B011000614" localSheetId="2">#REF!</definedName>
    <definedName name="B011000614">#REF!</definedName>
    <definedName name="B011000620" localSheetId="1">#REF!</definedName>
    <definedName name="B011000620" localSheetId="2">#REF!</definedName>
    <definedName name="B011000620">#REF!</definedName>
    <definedName name="B011000622" localSheetId="1">#REF!</definedName>
    <definedName name="B011000622" localSheetId="2">#REF!</definedName>
    <definedName name="B011000622">#REF!</definedName>
    <definedName name="B011000624" localSheetId="1">#REF!</definedName>
    <definedName name="B011000624" localSheetId="2">#REF!</definedName>
    <definedName name="B011000624">#REF!</definedName>
    <definedName name="B011000626" localSheetId="1">#REF!</definedName>
    <definedName name="B011000626" localSheetId="2">#REF!</definedName>
    <definedName name="B011000626">#REF!</definedName>
    <definedName name="B011000628" localSheetId="1">#REF!</definedName>
    <definedName name="B011000628" localSheetId="2">#REF!</definedName>
    <definedName name="B011000628">#REF!</definedName>
    <definedName name="B011000630" localSheetId="1">#REF!</definedName>
    <definedName name="B011000630" localSheetId="2">#REF!</definedName>
    <definedName name="B011000630">#REF!</definedName>
    <definedName name="B011000632" localSheetId="1">#REF!</definedName>
    <definedName name="B011000632" localSheetId="2">#REF!</definedName>
    <definedName name="B011000632">#REF!</definedName>
    <definedName name="B011000634" localSheetId="1">#REF!</definedName>
    <definedName name="B011000634" localSheetId="2">#REF!</definedName>
    <definedName name="B011000634">#REF!</definedName>
    <definedName name="B011000640" localSheetId="1">#REF!</definedName>
    <definedName name="B011000640" localSheetId="2">#REF!</definedName>
    <definedName name="B011000640">#REF!</definedName>
    <definedName name="B011000642" localSheetId="1">#REF!</definedName>
    <definedName name="B011000642" localSheetId="2">#REF!</definedName>
    <definedName name="B011000642">#REF!</definedName>
    <definedName name="B011000644" localSheetId="1">#REF!</definedName>
    <definedName name="B011000644" localSheetId="2">#REF!</definedName>
    <definedName name="B011000644">#REF!</definedName>
    <definedName name="B011000646" localSheetId="1">#REF!</definedName>
    <definedName name="B011000646" localSheetId="2">#REF!</definedName>
    <definedName name="B011000646">#REF!</definedName>
    <definedName name="B011000648" localSheetId="1">#REF!</definedName>
    <definedName name="B011000648" localSheetId="2">#REF!</definedName>
    <definedName name="B011000648">#REF!</definedName>
    <definedName name="B011000650" localSheetId="1">#REF!</definedName>
    <definedName name="B011000650" localSheetId="2">#REF!</definedName>
    <definedName name="B011000650">#REF!</definedName>
    <definedName name="B011000652" localSheetId="1">#REF!</definedName>
    <definedName name="B011000652" localSheetId="2">#REF!</definedName>
    <definedName name="B011000652">#REF!</definedName>
    <definedName name="B011000654" localSheetId="1">#REF!</definedName>
    <definedName name="B011000654" localSheetId="2">#REF!</definedName>
    <definedName name="B011000654">#REF!</definedName>
    <definedName name="B011000660" localSheetId="1">#REF!</definedName>
    <definedName name="B011000660" localSheetId="2">#REF!</definedName>
    <definedName name="B011000660">#REF!</definedName>
    <definedName name="B011000662" localSheetId="1">#REF!</definedName>
    <definedName name="B011000662" localSheetId="2">#REF!</definedName>
    <definedName name="B011000662">#REF!</definedName>
    <definedName name="B011000664" localSheetId="1">#REF!</definedName>
    <definedName name="B011000664" localSheetId="2">#REF!</definedName>
    <definedName name="B011000664">#REF!</definedName>
    <definedName name="B011000666" localSheetId="1">#REF!</definedName>
    <definedName name="B011000666" localSheetId="2">#REF!</definedName>
    <definedName name="B011000666">#REF!</definedName>
    <definedName name="B011000668" localSheetId="1">#REF!</definedName>
    <definedName name="B011000668" localSheetId="2">#REF!</definedName>
    <definedName name="B011000668">#REF!</definedName>
    <definedName name="B011000670" localSheetId="1">#REF!</definedName>
    <definedName name="B011000670" localSheetId="2">#REF!</definedName>
    <definedName name="B011000670">#REF!</definedName>
    <definedName name="B011000672" localSheetId="1">#REF!</definedName>
    <definedName name="B011000672" localSheetId="2">#REF!</definedName>
    <definedName name="B011000672">#REF!</definedName>
    <definedName name="B011000674" localSheetId="1">#REF!</definedName>
    <definedName name="B011000674" localSheetId="2">#REF!</definedName>
    <definedName name="B011000674">#REF!</definedName>
    <definedName name="B011000680" localSheetId="1">#REF!</definedName>
    <definedName name="B011000680" localSheetId="2">#REF!</definedName>
    <definedName name="B011000680">#REF!</definedName>
    <definedName name="B011000682" localSheetId="1">#REF!</definedName>
    <definedName name="B011000682" localSheetId="2">#REF!</definedName>
    <definedName name="B011000682">#REF!</definedName>
    <definedName name="B011000684" localSheetId="1">#REF!</definedName>
    <definedName name="B011000684" localSheetId="2">#REF!</definedName>
    <definedName name="B011000684">#REF!</definedName>
    <definedName name="B011000686" localSheetId="1">#REF!</definedName>
    <definedName name="B011000686" localSheetId="2">#REF!</definedName>
    <definedName name="B011000686">#REF!</definedName>
    <definedName name="B011000688" localSheetId="1">#REF!</definedName>
    <definedName name="B011000688" localSheetId="2">#REF!</definedName>
    <definedName name="B011000688">#REF!</definedName>
    <definedName name="B011000690" localSheetId="1">#REF!</definedName>
    <definedName name="B011000690" localSheetId="2">#REF!</definedName>
    <definedName name="B011000690">#REF!</definedName>
    <definedName name="B011000692" localSheetId="1">#REF!</definedName>
    <definedName name="B011000692" localSheetId="2">#REF!</definedName>
    <definedName name="B011000692">#REF!</definedName>
    <definedName name="B011000694" localSheetId="1">#REF!</definedName>
    <definedName name="B011000694" localSheetId="2">#REF!</definedName>
    <definedName name="B011000694">#REF!</definedName>
    <definedName name="B011000700" localSheetId="1">#REF!</definedName>
    <definedName name="B011000700" localSheetId="2">#REF!</definedName>
    <definedName name="B011000700">#REF!</definedName>
    <definedName name="B011000702" localSheetId="1">#REF!</definedName>
    <definedName name="B011000702" localSheetId="2">#REF!</definedName>
    <definedName name="B011000702">#REF!</definedName>
    <definedName name="B011000704" localSheetId="1">#REF!</definedName>
    <definedName name="B011000704" localSheetId="2">#REF!</definedName>
    <definedName name="B011000704">#REF!</definedName>
    <definedName name="B011000706" localSheetId="1">#REF!</definedName>
    <definedName name="B011000706" localSheetId="2">#REF!</definedName>
    <definedName name="B011000706">#REF!</definedName>
    <definedName name="B011000708" localSheetId="1">#REF!</definedName>
    <definedName name="B011000708" localSheetId="2">#REF!</definedName>
    <definedName name="B011000708">#REF!</definedName>
    <definedName name="B011000710" localSheetId="1">#REF!</definedName>
    <definedName name="B011000710" localSheetId="2">#REF!</definedName>
    <definedName name="B011000710">#REF!</definedName>
    <definedName name="B011000712" localSheetId="1">#REF!</definedName>
    <definedName name="B011000712" localSheetId="2">#REF!</definedName>
    <definedName name="B011000712">#REF!</definedName>
    <definedName name="B011000714" localSheetId="1">#REF!</definedName>
    <definedName name="B011000714" localSheetId="2">#REF!</definedName>
    <definedName name="B011000714">#REF!</definedName>
    <definedName name="B011000720" localSheetId="1">#REF!</definedName>
    <definedName name="B011000720" localSheetId="2">#REF!</definedName>
    <definedName name="B011000720">#REF!</definedName>
    <definedName name="B011000722" localSheetId="1">#REF!</definedName>
    <definedName name="B011000722" localSheetId="2">#REF!</definedName>
    <definedName name="B011000722">#REF!</definedName>
    <definedName name="B011000724" localSheetId="1">#REF!</definedName>
    <definedName name="B011000724" localSheetId="2">#REF!</definedName>
    <definedName name="B011000724">#REF!</definedName>
    <definedName name="B011000726" localSheetId="1">#REF!</definedName>
    <definedName name="B011000726" localSheetId="2">#REF!</definedName>
    <definedName name="B011000726">#REF!</definedName>
    <definedName name="B011000728" localSheetId="1">#REF!</definedName>
    <definedName name="B011000728" localSheetId="2">#REF!</definedName>
    <definedName name="B011000728">#REF!</definedName>
    <definedName name="B011000730" localSheetId="1">#REF!</definedName>
    <definedName name="B011000730" localSheetId="2">#REF!</definedName>
    <definedName name="B011000730">#REF!</definedName>
    <definedName name="B011000732" localSheetId="1">#REF!</definedName>
    <definedName name="B011000732" localSheetId="2">#REF!</definedName>
    <definedName name="B011000732">#REF!</definedName>
    <definedName name="B011000734" localSheetId="1">#REF!</definedName>
    <definedName name="B011000734" localSheetId="2">#REF!</definedName>
    <definedName name="B011000734">#REF!</definedName>
    <definedName name="B011000740" localSheetId="1">#REF!</definedName>
    <definedName name="B011000740" localSheetId="2">#REF!</definedName>
    <definedName name="B011000740">#REF!</definedName>
    <definedName name="B011000742" localSheetId="1">#REF!</definedName>
    <definedName name="B011000742" localSheetId="2">#REF!</definedName>
    <definedName name="B011000742">#REF!</definedName>
    <definedName name="B011000744" localSheetId="1">#REF!</definedName>
    <definedName name="B011000744" localSheetId="2">#REF!</definedName>
    <definedName name="B011000744">#REF!</definedName>
    <definedName name="B011000746" localSheetId="1">#REF!</definedName>
    <definedName name="B011000746" localSheetId="2">#REF!</definedName>
    <definedName name="B011000746">#REF!</definedName>
    <definedName name="B011000748" localSheetId="1">#REF!</definedName>
    <definedName name="B011000748" localSheetId="2">#REF!</definedName>
    <definedName name="B011000748">#REF!</definedName>
    <definedName name="B011000750" localSheetId="1">#REF!</definedName>
    <definedName name="B011000750" localSheetId="2">#REF!</definedName>
    <definedName name="B011000750">#REF!</definedName>
    <definedName name="B011000752" localSheetId="1">#REF!</definedName>
    <definedName name="B011000752" localSheetId="2">#REF!</definedName>
    <definedName name="B011000752">#REF!</definedName>
    <definedName name="B011000754" localSheetId="1">#REF!</definedName>
    <definedName name="B011000754" localSheetId="2">#REF!</definedName>
    <definedName name="B011000754">#REF!</definedName>
    <definedName name="B011000760" localSheetId="1">#REF!</definedName>
    <definedName name="B011000760" localSheetId="2">#REF!</definedName>
    <definedName name="B011000760">#REF!</definedName>
    <definedName name="B011000762" localSheetId="1">#REF!</definedName>
    <definedName name="B011000762" localSheetId="2">#REF!</definedName>
    <definedName name="B011000762">#REF!</definedName>
    <definedName name="B011000764" localSheetId="1">#REF!</definedName>
    <definedName name="B011000764" localSheetId="2">#REF!</definedName>
    <definedName name="B011000764">#REF!</definedName>
    <definedName name="B011000766" localSheetId="1">#REF!</definedName>
    <definedName name="B011000766" localSheetId="2">#REF!</definedName>
    <definedName name="B011000766">#REF!</definedName>
    <definedName name="B011000768" localSheetId="1">#REF!</definedName>
    <definedName name="B011000768" localSheetId="2">#REF!</definedName>
    <definedName name="B011000768">#REF!</definedName>
    <definedName name="B011000770" localSheetId="1">#REF!</definedName>
    <definedName name="B011000770" localSheetId="2">#REF!</definedName>
    <definedName name="B011000770">#REF!</definedName>
    <definedName name="B011000772" localSheetId="1">#REF!</definedName>
    <definedName name="B011000772" localSheetId="2">#REF!</definedName>
    <definedName name="B011000772">#REF!</definedName>
    <definedName name="B011000774" localSheetId="1">#REF!</definedName>
    <definedName name="B011000774" localSheetId="2">#REF!</definedName>
    <definedName name="B011000774">#REF!</definedName>
    <definedName name="B011000780" localSheetId="1">#REF!</definedName>
    <definedName name="B011000780" localSheetId="2">#REF!</definedName>
    <definedName name="B011000780">#REF!</definedName>
    <definedName name="B011000782" localSheetId="1">#REF!</definedName>
    <definedName name="B011000782" localSheetId="2">#REF!</definedName>
    <definedName name="B011000782">#REF!</definedName>
    <definedName name="B011000784" localSheetId="1">#REF!</definedName>
    <definedName name="B011000784" localSheetId="2">#REF!</definedName>
    <definedName name="B011000784">#REF!</definedName>
    <definedName name="B011000786" localSheetId="1">#REF!</definedName>
    <definedName name="B011000786" localSheetId="2">#REF!</definedName>
    <definedName name="B011000786">#REF!</definedName>
    <definedName name="B011000788" localSheetId="1">#REF!</definedName>
    <definedName name="B011000788" localSheetId="2">#REF!</definedName>
    <definedName name="B011000788">#REF!</definedName>
    <definedName name="B011000790" localSheetId="1">#REF!</definedName>
    <definedName name="B011000790" localSheetId="2">#REF!</definedName>
    <definedName name="B011000790">#REF!</definedName>
    <definedName name="B011000792" localSheetId="1">#REF!</definedName>
    <definedName name="B011000792" localSheetId="2">#REF!</definedName>
    <definedName name="B011000792">#REF!</definedName>
    <definedName name="B011000794" localSheetId="1">#REF!</definedName>
    <definedName name="B011000794" localSheetId="2">#REF!</definedName>
    <definedName name="B011000794">#REF!</definedName>
    <definedName name="B011000800" localSheetId="1">#REF!</definedName>
    <definedName name="B011000800" localSheetId="2">#REF!</definedName>
    <definedName name="B011000800">#REF!</definedName>
    <definedName name="B011000802" localSheetId="1">#REF!</definedName>
    <definedName name="B011000802" localSheetId="2">#REF!</definedName>
    <definedName name="B011000802">#REF!</definedName>
    <definedName name="B011000804" localSheetId="1">#REF!</definedName>
    <definedName name="B011000804" localSheetId="2">#REF!</definedName>
    <definedName name="B011000804">#REF!</definedName>
    <definedName name="B011000806" localSheetId="1">#REF!</definedName>
    <definedName name="B011000806" localSheetId="2">#REF!</definedName>
    <definedName name="B011000806">#REF!</definedName>
    <definedName name="B011000808" localSheetId="1">#REF!</definedName>
    <definedName name="B011000808" localSheetId="2">#REF!</definedName>
    <definedName name="B011000808">#REF!</definedName>
    <definedName name="B011000810" localSheetId="1">#REF!</definedName>
    <definedName name="B011000810" localSheetId="2">#REF!</definedName>
    <definedName name="B011000810">#REF!</definedName>
    <definedName name="B011000812" localSheetId="1">#REF!</definedName>
    <definedName name="B011000812" localSheetId="2">#REF!</definedName>
    <definedName name="B011000812">#REF!</definedName>
    <definedName name="B011000814" localSheetId="1">#REF!</definedName>
    <definedName name="B011000814" localSheetId="2">#REF!</definedName>
    <definedName name="B011000814">#REF!</definedName>
    <definedName name="B011000820" localSheetId="1">#REF!</definedName>
    <definedName name="B011000820" localSheetId="2">#REF!</definedName>
    <definedName name="B011000820">#REF!</definedName>
    <definedName name="B011000822" localSheetId="1">#REF!</definedName>
    <definedName name="B011000822" localSheetId="2">#REF!</definedName>
    <definedName name="B011000822">#REF!</definedName>
    <definedName name="B011000824" localSheetId="1">#REF!</definedName>
    <definedName name="B011000824" localSheetId="2">#REF!</definedName>
    <definedName name="B011000824">#REF!</definedName>
    <definedName name="B011000826" localSheetId="1">#REF!</definedName>
    <definedName name="B011000826" localSheetId="2">#REF!</definedName>
    <definedName name="B011000826">#REF!</definedName>
    <definedName name="B011000828" localSheetId="1">#REF!</definedName>
    <definedName name="B011000828" localSheetId="2">#REF!</definedName>
    <definedName name="B011000828">#REF!</definedName>
    <definedName name="B011000830" localSheetId="1">#REF!</definedName>
    <definedName name="B011000830" localSheetId="2">#REF!</definedName>
    <definedName name="B011000830">#REF!</definedName>
    <definedName name="B011000832" localSheetId="1">#REF!</definedName>
    <definedName name="B011000832" localSheetId="2">#REF!</definedName>
    <definedName name="B011000832">#REF!</definedName>
    <definedName name="B011000834" localSheetId="1">#REF!</definedName>
    <definedName name="B011000834" localSheetId="2">#REF!</definedName>
    <definedName name="B011000834">#REF!</definedName>
    <definedName name="B011000840" localSheetId="1">#REF!</definedName>
    <definedName name="B011000840" localSheetId="2">#REF!</definedName>
    <definedName name="B011000840">#REF!</definedName>
    <definedName name="B011000842" localSheetId="1">#REF!</definedName>
    <definedName name="B011000842" localSheetId="2">#REF!</definedName>
    <definedName name="B011000842">#REF!</definedName>
    <definedName name="B011000844" localSheetId="1">#REF!</definedName>
    <definedName name="B011000844" localSheetId="2">#REF!</definedName>
    <definedName name="B011000844">#REF!</definedName>
    <definedName name="B011000846" localSheetId="1">#REF!</definedName>
    <definedName name="B011000846" localSheetId="2">#REF!</definedName>
    <definedName name="B011000846">#REF!</definedName>
    <definedName name="B011000848" localSheetId="1">#REF!</definedName>
    <definedName name="B011000848" localSheetId="2">#REF!</definedName>
    <definedName name="B011000848">#REF!</definedName>
    <definedName name="B011000850" localSheetId="1">#REF!</definedName>
    <definedName name="B011000850" localSheetId="2">#REF!</definedName>
    <definedName name="B011000850">#REF!</definedName>
    <definedName name="B011000852" localSheetId="1">#REF!</definedName>
    <definedName name="B011000852" localSheetId="2">#REF!</definedName>
    <definedName name="B011000852">#REF!</definedName>
    <definedName name="B011000854" localSheetId="1">#REF!</definedName>
    <definedName name="B011000854" localSheetId="2">#REF!</definedName>
    <definedName name="B011000854">#REF!</definedName>
    <definedName name="B011000905" localSheetId="1">#REF!</definedName>
    <definedName name="B011000905" localSheetId="2">#REF!</definedName>
    <definedName name="B011000905">#REF!</definedName>
    <definedName name="B011000910" localSheetId="1">#REF!</definedName>
    <definedName name="B011000910" localSheetId="2">#REF!</definedName>
    <definedName name="B011000910">#REF!</definedName>
    <definedName name="B011000915" localSheetId="1">#REF!</definedName>
    <definedName name="B011000915" localSheetId="2">#REF!</definedName>
    <definedName name="B011000915">#REF!</definedName>
    <definedName name="B011000920" localSheetId="1">#REF!</definedName>
    <definedName name="B011000920" localSheetId="2">#REF!</definedName>
    <definedName name="B011000920">#REF!</definedName>
    <definedName name="B011000925" localSheetId="1">#REF!</definedName>
    <definedName name="B011000925" localSheetId="2">#REF!</definedName>
    <definedName name="B011000925">#REF!</definedName>
    <definedName name="B011000930" localSheetId="1">#REF!</definedName>
    <definedName name="B011000930" localSheetId="2">#REF!</definedName>
    <definedName name="B011000930">#REF!</definedName>
    <definedName name="B011000935" localSheetId="1">#REF!</definedName>
    <definedName name="B011000935" localSheetId="2">#REF!</definedName>
    <definedName name="B011000935">#REF!</definedName>
    <definedName name="B011000940" localSheetId="1">#REF!</definedName>
    <definedName name="B011000940" localSheetId="2">#REF!</definedName>
    <definedName name="B011000940">#REF!</definedName>
    <definedName name="B011000945" localSheetId="1">#REF!</definedName>
    <definedName name="B011000945" localSheetId="2">#REF!</definedName>
    <definedName name="B011000945">#REF!</definedName>
    <definedName name="B011001030" localSheetId="1">#REF!</definedName>
    <definedName name="B011001030" localSheetId="2">#REF!</definedName>
    <definedName name="B011001030">#REF!</definedName>
    <definedName name="B011001040" localSheetId="1">#REF!</definedName>
    <definedName name="B011001040" localSheetId="2">#REF!</definedName>
    <definedName name="B011001040">#REF!</definedName>
    <definedName name="B011001070" localSheetId="1">#REF!</definedName>
    <definedName name="B011001070" localSheetId="2">#REF!</definedName>
    <definedName name="B011001070">#REF!</definedName>
    <definedName name="B011001080" localSheetId="1">#REF!</definedName>
    <definedName name="B011001080" localSheetId="2">#REF!</definedName>
    <definedName name="B011001080">#REF!</definedName>
    <definedName name="B011002030" localSheetId="1">#REF!</definedName>
    <definedName name="B011002030" localSheetId="2">#REF!</definedName>
    <definedName name="B011002030">#REF!</definedName>
    <definedName name="B011002040" localSheetId="1">#REF!</definedName>
    <definedName name="B011002040" localSheetId="2">#REF!</definedName>
    <definedName name="B011002040">#REF!</definedName>
    <definedName name="B011002070" localSheetId="1">#REF!</definedName>
    <definedName name="B011002070" localSheetId="2">#REF!</definedName>
    <definedName name="B011002070">#REF!</definedName>
    <definedName name="B011002080" localSheetId="1">#REF!</definedName>
    <definedName name="B011002080" localSheetId="2">#REF!</definedName>
    <definedName name="B011002080">#REF!</definedName>
    <definedName name="B012000005" localSheetId="1">#REF!</definedName>
    <definedName name="B012000005" localSheetId="2">#REF!</definedName>
    <definedName name="B012000005">#REF!</definedName>
    <definedName name="B012000010" localSheetId="1">#REF!</definedName>
    <definedName name="B012000010" localSheetId="2">#REF!</definedName>
    <definedName name="B012000010">#REF!</definedName>
    <definedName name="B012000015" localSheetId="1">#REF!</definedName>
    <definedName name="B012000015" localSheetId="2">#REF!</definedName>
    <definedName name="B012000015">#REF!</definedName>
    <definedName name="B012000020" localSheetId="1">#REF!</definedName>
    <definedName name="B012000020" localSheetId="2">#REF!</definedName>
    <definedName name="B012000020">#REF!</definedName>
    <definedName name="B012000105" localSheetId="1">#REF!</definedName>
    <definedName name="B012000105" localSheetId="2">#REF!</definedName>
    <definedName name="B012000105">#REF!</definedName>
    <definedName name="B012000107" localSheetId="1">#REF!</definedName>
    <definedName name="B012000107" localSheetId="2">#REF!</definedName>
    <definedName name="B012000107">#REF!</definedName>
    <definedName name="B012000110" localSheetId="1">#REF!</definedName>
    <definedName name="B012000110" localSheetId="2">#REF!</definedName>
    <definedName name="B012000110">#REF!</definedName>
    <definedName name="B012000115" localSheetId="1">#REF!</definedName>
    <definedName name="B012000115" localSheetId="2">#REF!</definedName>
    <definedName name="B012000115">#REF!</definedName>
    <definedName name="B012000120" localSheetId="1">#REF!</definedName>
    <definedName name="B012000120" localSheetId="2">#REF!</definedName>
    <definedName name="B012000120">#REF!</definedName>
    <definedName name="B012000121" localSheetId="1">#REF!</definedName>
    <definedName name="B012000121" localSheetId="2">#REF!</definedName>
    <definedName name="B012000121">#REF!</definedName>
    <definedName name="B012000122" localSheetId="1">#REF!</definedName>
    <definedName name="B012000122" localSheetId="2">#REF!</definedName>
    <definedName name="B012000122">#REF!</definedName>
    <definedName name="B012000125" localSheetId="1">#REF!</definedName>
    <definedName name="B012000125" localSheetId="2">#REF!</definedName>
    <definedName name="B012000125">#REF!</definedName>
    <definedName name="B012000205" localSheetId="1">#REF!</definedName>
    <definedName name="B012000205" localSheetId="2">#REF!</definedName>
    <definedName name="B012000205">#REF!</definedName>
    <definedName name="B012000210" localSheetId="1">#REF!</definedName>
    <definedName name="B012000210" localSheetId="2">#REF!</definedName>
    <definedName name="B012000210">#REF!</definedName>
    <definedName name="B012000215" localSheetId="1">#REF!</definedName>
    <definedName name="B012000215" localSheetId="2">#REF!</definedName>
    <definedName name="B012000215">#REF!</definedName>
    <definedName name="B012000220" localSheetId="1">#REF!</definedName>
    <definedName name="B012000220" localSheetId="2">#REF!</definedName>
    <definedName name="B012000220">#REF!</definedName>
    <definedName name="B012000225" localSheetId="1">#REF!</definedName>
    <definedName name="B012000225" localSheetId="2">#REF!</definedName>
    <definedName name="B012000225">#REF!</definedName>
    <definedName name="B012000230" localSheetId="1">#REF!</definedName>
    <definedName name="B012000230" localSheetId="2">#REF!</definedName>
    <definedName name="B012000230">#REF!</definedName>
    <definedName name="B012000235" localSheetId="1">#REF!</definedName>
    <definedName name="B012000235" localSheetId="2">#REF!</definedName>
    <definedName name="B012000235">#REF!</definedName>
    <definedName name="B012000240" localSheetId="1">#REF!</definedName>
    <definedName name="B012000240" localSheetId="2">#REF!</definedName>
    <definedName name="B012000240">#REF!</definedName>
    <definedName name="B012000245" localSheetId="1">#REF!</definedName>
    <definedName name="B012000245" localSheetId="2">#REF!</definedName>
    <definedName name="B012000245">#REF!</definedName>
    <definedName name="B012000250" localSheetId="1">#REF!</definedName>
    <definedName name="B012000250" localSheetId="2">#REF!</definedName>
    <definedName name="B012000250">#REF!</definedName>
    <definedName name="B013000100" localSheetId="1">#REF!</definedName>
    <definedName name="B013000100" localSheetId="2">#REF!</definedName>
    <definedName name="B013000100">#REF!</definedName>
    <definedName name="B013000101" localSheetId="1">#REF!</definedName>
    <definedName name="B013000101" localSheetId="2">#REF!</definedName>
    <definedName name="B013000101">#REF!</definedName>
    <definedName name="B013000102" localSheetId="1">#REF!</definedName>
    <definedName name="B013000102" localSheetId="2">#REF!</definedName>
    <definedName name="B013000102">#REF!</definedName>
    <definedName name="B013000103" localSheetId="1">#REF!</definedName>
    <definedName name="B013000103" localSheetId="2">#REF!</definedName>
    <definedName name="B013000103">#REF!</definedName>
    <definedName name="B013000104" localSheetId="1">#REF!</definedName>
    <definedName name="B013000104" localSheetId="2">#REF!</definedName>
    <definedName name="B013000104">#REF!</definedName>
    <definedName name="B013000105" localSheetId="1">#REF!</definedName>
    <definedName name="B013000105" localSheetId="2">#REF!</definedName>
    <definedName name="B013000105">#REF!</definedName>
    <definedName name="B013000106" localSheetId="1">#REF!</definedName>
    <definedName name="B013000106" localSheetId="2">#REF!</definedName>
    <definedName name="B013000106">#REF!</definedName>
    <definedName name="B013000107" localSheetId="1">#REF!</definedName>
    <definedName name="B013000107" localSheetId="2">#REF!</definedName>
    <definedName name="B013000107">#REF!</definedName>
    <definedName name="B013000108" localSheetId="1">#REF!</definedName>
    <definedName name="B013000108" localSheetId="2">#REF!</definedName>
    <definedName name="B013000108">#REF!</definedName>
    <definedName name="B013000109" localSheetId="1">#REF!</definedName>
    <definedName name="B013000109" localSheetId="2">#REF!</definedName>
    <definedName name="B013000109">#REF!</definedName>
    <definedName name="B013000110" localSheetId="1">#REF!</definedName>
    <definedName name="B013000110" localSheetId="2">#REF!</definedName>
    <definedName name="B013000110">#REF!</definedName>
    <definedName name="B013000111" localSheetId="1">#REF!</definedName>
    <definedName name="B013000111" localSheetId="2">#REF!</definedName>
    <definedName name="B013000111">#REF!</definedName>
    <definedName name="B013000112" localSheetId="1">#REF!</definedName>
    <definedName name="B013000112" localSheetId="2">#REF!</definedName>
    <definedName name="B013000112">#REF!</definedName>
    <definedName name="B013000113" localSheetId="1">#REF!</definedName>
    <definedName name="B013000113" localSheetId="2">#REF!</definedName>
    <definedName name="B013000113">#REF!</definedName>
    <definedName name="B013000114" localSheetId="1">#REF!</definedName>
    <definedName name="B013000114" localSheetId="2">#REF!</definedName>
    <definedName name="B013000114">#REF!</definedName>
    <definedName name="B013000115" localSheetId="1">#REF!</definedName>
    <definedName name="B013000115" localSheetId="2">#REF!</definedName>
    <definedName name="B013000115">#REF!</definedName>
    <definedName name="B013000116" localSheetId="1">#REF!</definedName>
    <definedName name="B013000116" localSheetId="2">#REF!</definedName>
    <definedName name="B013000116">#REF!</definedName>
    <definedName name="B013000117" localSheetId="1">#REF!</definedName>
    <definedName name="B013000117" localSheetId="2">#REF!</definedName>
    <definedName name="B013000117">#REF!</definedName>
    <definedName name="B013000118" localSheetId="1">#REF!</definedName>
    <definedName name="B013000118" localSheetId="2">#REF!</definedName>
    <definedName name="B013000118">#REF!</definedName>
    <definedName name="B013000119" localSheetId="1">#REF!</definedName>
    <definedName name="B013000119" localSheetId="2">#REF!</definedName>
    <definedName name="B013000119">#REF!</definedName>
    <definedName name="B013000120" localSheetId="1">#REF!</definedName>
    <definedName name="B013000120" localSheetId="2">#REF!</definedName>
    <definedName name="B013000120">#REF!</definedName>
    <definedName name="B013000121" localSheetId="1">#REF!</definedName>
    <definedName name="B013000121" localSheetId="2">#REF!</definedName>
    <definedName name="B013000121">#REF!</definedName>
    <definedName name="B013000122" localSheetId="1">#REF!</definedName>
    <definedName name="B013000122" localSheetId="2">#REF!</definedName>
    <definedName name="B013000122">#REF!</definedName>
    <definedName name="B013000123" localSheetId="1">#REF!</definedName>
    <definedName name="B013000123" localSheetId="2">#REF!</definedName>
    <definedName name="B013000123">#REF!</definedName>
    <definedName name="B013000124" localSheetId="1">#REF!</definedName>
    <definedName name="B013000124" localSheetId="2">#REF!</definedName>
    <definedName name="B013000124">#REF!</definedName>
    <definedName name="B013000125" localSheetId="1">#REF!</definedName>
    <definedName name="B013000125" localSheetId="2">#REF!</definedName>
    <definedName name="B013000125">#REF!</definedName>
    <definedName name="B013000126" localSheetId="1">#REF!</definedName>
    <definedName name="B013000126" localSheetId="2">#REF!</definedName>
    <definedName name="B013000126">#REF!</definedName>
    <definedName name="B013000127" localSheetId="1">#REF!</definedName>
    <definedName name="B013000127" localSheetId="2">#REF!</definedName>
    <definedName name="B013000127">#REF!</definedName>
    <definedName name="B013000128" localSheetId="1">#REF!</definedName>
    <definedName name="B013000128" localSheetId="2">#REF!</definedName>
    <definedName name="B013000128">#REF!</definedName>
    <definedName name="B013000129" localSheetId="1">#REF!</definedName>
    <definedName name="B013000129" localSheetId="2">#REF!</definedName>
    <definedName name="B013000129">#REF!</definedName>
    <definedName name="B013000130" localSheetId="1">#REF!</definedName>
    <definedName name="B013000130" localSheetId="2">#REF!</definedName>
    <definedName name="B013000130">#REF!</definedName>
    <definedName name="B013000131" localSheetId="1">#REF!</definedName>
    <definedName name="B013000131" localSheetId="2">#REF!</definedName>
    <definedName name="B013000131">#REF!</definedName>
    <definedName name="B013000132" localSheetId="1">#REF!</definedName>
    <definedName name="B013000132" localSheetId="2">#REF!</definedName>
    <definedName name="B013000132">#REF!</definedName>
    <definedName name="B013000133" localSheetId="1">#REF!</definedName>
    <definedName name="B013000133" localSheetId="2">#REF!</definedName>
    <definedName name="B013000133">#REF!</definedName>
    <definedName name="B013000134" localSheetId="1">#REF!</definedName>
    <definedName name="B013000134" localSheetId="2">#REF!</definedName>
    <definedName name="B013000134">#REF!</definedName>
    <definedName name="B013000135" localSheetId="1">#REF!</definedName>
    <definedName name="B013000135" localSheetId="2">#REF!</definedName>
    <definedName name="B013000135">#REF!</definedName>
    <definedName name="B013000136" localSheetId="1">#REF!</definedName>
    <definedName name="B013000136" localSheetId="2">#REF!</definedName>
    <definedName name="B013000136">#REF!</definedName>
    <definedName name="B013000137" localSheetId="1">#REF!</definedName>
    <definedName name="B013000137" localSheetId="2">#REF!</definedName>
    <definedName name="B013000137">#REF!</definedName>
    <definedName name="B013000138" localSheetId="1">#REF!</definedName>
    <definedName name="B013000138" localSheetId="2">#REF!</definedName>
    <definedName name="B013000138">#REF!</definedName>
    <definedName name="B013000139" localSheetId="1">#REF!</definedName>
    <definedName name="B013000139" localSheetId="2">#REF!</definedName>
    <definedName name="B013000139">#REF!</definedName>
    <definedName name="B013000140" localSheetId="1">#REF!</definedName>
    <definedName name="B013000140" localSheetId="2">#REF!</definedName>
    <definedName name="B013000140">#REF!</definedName>
    <definedName name="B013000141" localSheetId="1">#REF!</definedName>
    <definedName name="B013000141" localSheetId="2">#REF!</definedName>
    <definedName name="B013000141">#REF!</definedName>
    <definedName name="B013000142" localSheetId="1">#REF!</definedName>
    <definedName name="B013000142" localSheetId="2">#REF!</definedName>
    <definedName name="B013000142">#REF!</definedName>
    <definedName name="B013000143" localSheetId="1">#REF!</definedName>
    <definedName name="B013000143" localSheetId="2">#REF!</definedName>
    <definedName name="B013000143">#REF!</definedName>
    <definedName name="B013000144" localSheetId="1">#REF!</definedName>
    <definedName name="B013000144" localSheetId="2">#REF!</definedName>
    <definedName name="B013000144">#REF!</definedName>
    <definedName name="B013000145" localSheetId="1">#REF!</definedName>
    <definedName name="B013000145" localSheetId="2">#REF!</definedName>
    <definedName name="B013000145">#REF!</definedName>
    <definedName name="B013000146" localSheetId="1">#REF!</definedName>
    <definedName name="B013000146" localSheetId="2">#REF!</definedName>
    <definedName name="B013000146">#REF!</definedName>
    <definedName name="B013000147" localSheetId="1">#REF!</definedName>
    <definedName name="B013000147" localSheetId="2">#REF!</definedName>
    <definedName name="B013000147">#REF!</definedName>
    <definedName name="B013000148" localSheetId="1">#REF!</definedName>
    <definedName name="B013000148" localSheetId="2">#REF!</definedName>
    <definedName name="B013000148">#REF!</definedName>
    <definedName name="B013000149" localSheetId="1">#REF!</definedName>
    <definedName name="B013000149" localSheetId="2">#REF!</definedName>
    <definedName name="B013000149">#REF!</definedName>
    <definedName name="B013000150" localSheetId="1">#REF!</definedName>
    <definedName name="B013000150" localSheetId="2">#REF!</definedName>
    <definedName name="B013000150">#REF!</definedName>
    <definedName name="B013000151" localSheetId="1">#REF!</definedName>
    <definedName name="B013000151" localSheetId="2">#REF!</definedName>
    <definedName name="B013000151">#REF!</definedName>
    <definedName name="B013000152" localSheetId="1">#REF!</definedName>
    <definedName name="B013000152" localSheetId="2">#REF!</definedName>
    <definedName name="B013000152">#REF!</definedName>
    <definedName name="B013000153" localSheetId="1">#REF!</definedName>
    <definedName name="B013000153" localSheetId="2">#REF!</definedName>
    <definedName name="B013000153">#REF!</definedName>
    <definedName name="B013000154" localSheetId="1">#REF!</definedName>
    <definedName name="B013000154" localSheetId="2">#REF!</definedName>
    <definedName name="B013000154">#REF!</definedName>
    <definedName name="B013000155" localSheetId="1">#REF!</definedName>
    <definedName name="B013000155" localSheetId="2">#REF!</definedName>
    <definedName name="B013000155">#REF!</definedName>
    <definedName name="B013000156" localSheetId="1">#REF!</definedName>
    <definedName name="B013000156" localSheetId="2">#REF!</definedName>
    <definedName name="B013000156">#REF!</definedName>
    <definedName name="B013000157" localSheetId="1">#REF!</definedName>
    <definedName name="B013000157" localSheetId="2">#REF!</definedName>
    <definedName name="B013000157">#REF!</definedName>
    <definedName name="B013000158" localSheetId="1">#REF!</definedName>
    <definedName name="B013000158" localSheetId="2">#REF!</definedName>
    <definedName name="B013000158">#REF!</definedName>
    <definedName name="B013000159" localSheetId="1">#REF!</definedName>
    <definedName name="B013000159" localSheetId="2">#REF!</definedName>
    <definedName name="B013000159">#REF!</definedName>
    <definedName name="B013000160" localSheetId="1">#REF!</definedName>
    <definedName name="B013000160" localSheetId="2">#REF!</definedName>
    <definedName name="B013000160">#REF!</definedName>
    <definedName name="B013000161" localSheetId="1">#REF!</definedName>
    <definedName name="B013000161" localSheetId="2">#REF!</definedName>
    <definedName name="B013000161">#REF!</definedName>
    <definedName name="B013000162" localSheetId="1">#REF!</definedName>
    <definedName name="B013000162" localSheetId="2">#REF!</definedName>
    <definedName name="B013000162">#REF!</definedName>
    <definedName name="B013000163" localSheetId="1">#REF!</definedName>
    <definedName name="B013000163" localSheetId="2">#REF!</definedName>
    <definedName name="B013000163">#REF!</definedName>
    <definedName name="B013000164" localSheetId="1">#REF!</definedName>
    <definedName name="B013000164" localSheetId="2">#REF!</definedName>
    <definedName name="B013000164">#REF!</definedName>
    <definedName name="B013000165" localSheetId="1">#REF!</definedName>
    <definedName name="B013000165" localSheetId="2">#REF!</definedName>
    <definedName name="B013000165">#REF!</definedName>
    <definedName name="B013000166" localSheetId="1">#REF!</definedName>
    <definedName name="B013000166" localSheetId="2">#REF!</definedName>
    <definedName name="B013000166">#REF!</definedName>
    <definedName name="B013000167" localSheetId="1">#REF!</definedName>
    <definedName name="B013000167" localSheetId="2">#REF!</definedName>
    <definedName name="B013000167">#REF!</definedName>
    <definedName name="B013000168" localSheetId="1">#REF!</definedName>
    <definedName name="B013000168" localSheetId="2">#REF!</definedName>
    <definedName name="B013000168">#REF!</definedName>
    <definedName name="B013000169" localSheetId="1">#REF!</definedName>
    <definedName name="B013000169" localSheetId="2">#REF!</definedName>
    <definedName name="B013000169">#REF!</definedName>
    <definedName name="B013000170" localSheetId="1">#REF!</definedName>
    <definedName name="B013000170" localSheetId="2">#REF!</definedName>
    <definedName name="B013000170">#REF!</definedName>
    <definedName name="B013000171" localSheetId="1">#REF!</definedName>
    <definedName name="B013000171" localSheetId="2">#REF!</definedName>
    <definedName name="B013000171">#REF!</definedName>
    <definedName name="B013000172" localSheetId="1">#REF!</definedName>
    <definedName name="B013000172" localSheetId="2">#REF!</definedName>
    <definedName name="B013000172">#REF!</definedName>
    <definedName name="B013000173" localSheetId="1">#REF!</definedName>
    <definedName name="B013000173" localSheetId="2">#REF!</definedName>
    <definedName name="B013000173">#REF!</definedName>
    <definedName name="B013000174" localSheetId="1">#REF!</definedName>
    <definedName name="B013000174" localSheetId="2">#REF!</definedName>
    <definedName name="B013000174">#REF!</definedName>
    <definedName name="B013000175" localSheetId="1">#REF!</definedName>
    <definedName name="B013000175" localSheetId="2">#REF!</definedName>
    <definedName name="B013000175">#REF!</definedName>
    <definedName name="B013000176" localSheetId="1">#REF!</definedName>
    <definedName name="B013000176" localSheetId="2">#REF!</definedName>
    <definedName name="B013000176">#REF!</definedName>
    <definedName name="B013000177" localSheetId="1">#REF!</definedName>
    <definedName name="B013000177" localSheetId="2">#REF!</definedName>
    <definedName name="B013000177">#REF!</definedName>
    <definedName name="B013000178" localSheetId="1">#REF!</definedName>
    <definedName name="B013000178" localSheetId="2">#REF!</definedName>
    <definedName name="B013000178">#REF!</definedName>
    <definedName name="B013000179" localSheetId="1">#REF!</definedName>
    <definedName name="B013000179" localSheetId="2">#REF!</definedName>
    <definedName name="B013000179">#REF!</definedName>
    <definedName name="B013000180" localSheetId="1">#REF!</definedName>
    <definedName name="B013000180" localSheetId="2">#REF!</definedName>
    <definedName name="B013000180">#REF!</definedName>
    <definedName name="B013000181" localSheetId="1">#REF!</definedName>
    <definedName name="B013000181" localSheetId="2">#REF!</definedName>
    <definedName name="B013000181">#REF!</definedName>
    <definedName name="B013000182" localSheetId="1">#REF!</definedName>
    <definedName name="B013000182" localSheetId="2">#REF!</definedName>
    <definedName name="B013000182">#REF!</definedName>
    <definedName name="B013000183" localSheetId="1">#REF!</definedName>
    <definedName name="B013000183" localSheetId="2">#REF!</definedName>
    <definedName name="B013000183">#REF!</definedName>
    <definedName name="B013000184" localSheetId="1">#REF!</definedName>
    <definedName name="B013000184" localSheetId="2">#REF!</definedName>
    <definedName name="B013000184">#REF!</definedName>
    <definedName name="B013000185" localSheetId="1">#REF!</definedName>
    <definedName name="B013000185" localSheetId="2">#REF!</definedName>
    <definedName name="B013000185">#REF!</definedName>
    <definedName name="B013000186" localSheetId="1">#REF!</definedName>
    <definedName name="B013000186" localSheetId="2">#REF!</definedName>
    <definedName name="B013000186">#REF!</definedName>
    <definedName name="B013000187" localSheetId="1">#REF!</definedName>
    <definedName name="B013000187" localSheetId="2">#REF!</definedName>
    <definedName name="B013000187">#REF!</definedName>
    <definedName name="B013000188" localSheetId="1">#REF!</definedName>
    <definedName name="B013000188" localSheetId="2">#REF!</definedName>
    <definedName name="B013000188">#REF!</definedName>
    <definedName name="B013000189" localSheetId="1">#REF!</definedName>
    <definedName name="B013000189" localSheetId="2">#REF!</definedName>
    <definedName name="B013000189">#REF!</definedName>
    <definedName name="B013000190" localSheetId="1">#REF!</definedName>
    <definedName name="B013000190" localSheetId="2">#REF!</definedName>
    <definedName name="B013000190">#REF!</definedName>
    <definedName name="B013000191" localSheetId="1">#REF!</definedName>
    <definedName name="B013000191" localSheetId="2">#REF!</definedName>
    <definedName name="B013000191">#REF!</definedName>
    <definedName name="B013000192" localSheetId="1">#REF!</definedName>
    <definedName name="B013000192" localSheetId="2">#REF!</definedName>
    <definedName name="B013000192">#REF!</definedName>
    <definedName name="B013000193" localSheetId="1">#REF!</definedName>
    <definedName name="B013000193" localSheetId="2">#REF!</definedName>
    <definedName name="B013000193">#REF!</definedName>
    <definedName name="B013000194" localSheetId="1">#REF!</definedName>
    <definedName name="B013000194" localSheetId="2">#REF!</definedName>
    <definedName name="B013000194">#REF!</definedName>
    <definedName name="B013000195" localSheetId="1">#REF!</definedName>
    <definedName name="B013000195" localSheetId="2">#REF!</definedName>
    <definedName name="B013000195">#REF!</definedName>
    <definedName name="B013000196" localSheetId="1">#REF!</definedName>
    <definedName name="B013000196" localSheetId="2">#REF!</definedName>
    <definedName name="B013000196">#REF!</definedName>
    <definedName name="B013000197" localSheetId="1">#REF!</definedName>
    <definedName name="B013000197" localSheetId="2">#REF!</definedName>
    <definedName name="B013000197">#REF!</definedName>
    <definedName name="B013000198" localSheetId="1">#REF!</definedName>
    <definedName name="B013000198" localSheetId="2">#REF!</definedName>
    <definedName name="B013000198">#REF!</definedName>
    <definedName name="B013000199" localSheetId="1">#REF!</definedName>
    <definedName name="B013000199" localSheetId="2">#REF!</definedName>
    <definedName name="B013000199">#REF!</definedName>
    <definedName name="B013000200" localSheetId="1">#REF!</definedName>
    <definedName name="B013000200" localSheetId="2">#REF!</definedName>
    <definedName name="B013000200">#REF!</definedName>
    <definedName name="B013000201" localSheetId="1">#REF!</definedName>
    <definedName name="B013000201" localSheetId="2">#REF!</definedName>
    <definedName name="B013000201">#REF!</definedName>
    <definedName name="B013000202" localSheetId="1">#REF!</definedName>
    <definedName name="B013000202" localSheetId="2">#REF!</definedName>
    <definedName name="B013000202">#REF!</definedName>
    <definedName name="B013000203" localSheetId="1">#REF!</definedName>
    <definedName name="B013000203" localSheetId="2">#REF!</definedName>
    <definedName name="B013000203">#REF!</definedName>
    <definedName name="B013000204" localSheetId="1">#REF!</definedName>
    <definedName name="B013000204" localSheetId="2">#REF!</definedName>
    <definedName name="B013000204">#REF!</definedName>
    <definedName name="B013000205" localSheetId="1">#REF!</definedName>
    <definedName name="B013000205" localSheetId="2">#REF!</definedName>
    <definedName name="B013000205">#REF!</definedName>
    <definedName name="B013000206" localSheetId="1">#REF!</definedName>
    <definedName name="B013000206" localSheetId="2">#REF!</definedName>
    <definedName name="B013000206">#REF!</definedName>
    <definedName name="B013000207" localSheetId="1">#REF!</definedName>
    <definedName name="B013000207" localSheetId="2">#REF!</definedName>
    <definedName name="B013000207">#REF!</definedName>
    <definedName name="B013000208" localSheetId="1">#REF!</definedName>
    <definedName name="B013000208" localSheetId="2">#REF!</definedName>
    <definedName name="B013000208">#REF!</definedName>
    <definedName name="B013000209" localSheetId="1">#REF!</definedName>
    <definedName name="B013000209" localSheetId="2">#REF!</definedName>
    <definedName name="B013000209">#REF!</definedName>
    <definedName name="B013000211" localSheetId="1">#REF!</definedName>
    <definedName name="B013000211" localSheetId="2">#REF!</definedName>
    <definedName name="B013000211">#REF!</definedName>
    <definedName name="B013000212" localSheetId="1">#REF!</definedName>
    <definedName name="B013000212" localSheetId="2">#REF!</definedName>
    <definedName name="B013000212">#REF!</definedName>
    <definedName name="B013000214" localSheetId="1">#REF!</definedName>
    <definedName name="B013000214" localSheetId="2">#REF!</definedName>
    <definedName name="B013000214">#REF!</definedName>
    <definedName name="B013000215" localSheetId="1">#REF!</definedName>
    <definedName name="B013000215" localSheetId="2">#REF!</definedName>
    <definedName name="B013000215">#REF!</definedName>
    <definedName name="B013000218" localSheetId="1">#REF!</definedName>
    <definedName name="B013000218" localSheetId="2">#REF!</definedName>
    <definedName name="B013000218">#REF!</definedName>
    <definedName name="B013000219" localSheetId="1">#REF!</definedName>
    <definedName name="B013000219" localSheetId="2">#REF!</definedName>
    <definedName name="B013000219">#REF!</definedName>
    <definedName name="B013000220" localSheetId="1">#REF!</definedName>
    <definedName name="B013000220" localSheetId="2">#REF!</definedName>
    <definedName name="B013000220">#REF!</definedName>
    <definedName name="B013000221" localSheetId="1">#REF!</definedName>
    <definedName name="B013000221" localSheetId="2">#REF!</definedName>
    <definedName name="B013000221">#REF!</definedName>
    <definedName name="B013000222" localSheetId="1">#REF!</definedName>
    <definedName name="B013000222" localSheetId="2">#REF!</definedName>
    <definedName name="B013000222">#REF!</definedName>
    <definedName name="B013000223" localSheetId="1">#REF!</definedName>
    <definedName name="B013000223" localSheetId="2">#REF!</definedName>
    <definedName name="B013000223">#REF!</definedName>
    <definedName name="B013000224" localSheetId="1">#REF!</definedName>
    <definedName name="B013000224" localSheetId="2">#REF!</definedName>
    <definedName name="B013000224">#REF!</definedName>
    <definedName name="B013000225" localSheetId="1">#REF!</definedName>
    <definedName name="B013000225" localSheetId="2">#REF!</definedName>
    <definedName name="B013000225">#REF!</definedName>
    <definedName name="B013000226" localSheetId="1">#REF!</definedName>
    <definedName name="B013000226" localSheetId="2">#REF!</definedName>
    <definedName name="B013000226">#REF!</definedName>
    <definedName name="B013000227" localSheetId="1">#REF!</definedName>
    <definedName name="B013000227" localSheetId="2">#REF!</definedName>
    <definedName name="B013000227">#REF!</definedName>
    <definedName name="B013000228" localSheetId="1">#REF!</definedName>
    <definedName name="B013000228" localSheetId="2">#REF!</definedName>
    <definedName name="B013000228">#REF!</definedName>
    <definedName name="B013000229" localSheetId="1">#REF!</definedName>
    <definedName name="B013000229" localSheetId="2">#REF!</definedName>
    <definedName name="B013000229">#REF!</definedName>
    <definedName name="B013000230" localSheetId="1">#REF!</definedName>
    <definedName name="B013000230" localSheetId="2">#REF!</definedName>
    <definedName name="B013000230">#REF!</definedName>
    <definedName name="B013000232" localSheetId="1">#REF!</definedName>
    <definedName name="B013000232" localSheetId="2">#REF!</definedName>
    <definedName name="B013000232">#REF!</definedName>
    <definedName name="B013000233" localSheetId="1">#REF!</definedName>
    <definedName name="B013000233" localSheetId="2">#REF!</definedName>
    <definedName name="B013000233">#REF!</definedName>
    <definedName name="B013000235" localSheetId="1">#REF!</definedName>
    <definedName name="B013000235" localSheetId="2">#REF!</definedName>
    <definedName name="B013000235">#REF!</definedName>
    <definedName name="B013000236" localSheetId="1">#REF!</definedName>
    <definedName name="B013000236" localSheetId="2">#REF!</definedName>
    <definedName name="B013000236">#REF!</definedName>
    <definedName name="B013000238" localSheetId="1">#REF!</definedName>
    <definedName name="B013000238" localSheetId="2">#REF!</definedName>
    <definedName name="B013000238">#REF!</definedName>
    <definedName name="B013000239" localSheetId="1">#REF!</definedName>
    <definedName name="B013000239" localSheetId="2">#REF!</definedName>
    <definedName name="B013000239">#REF!</definedName>
    <definedName name="B013000241" localSheetId="1">#REF!</definedName>
    <definedName name="B013000241" localSheetId="2">#REF!</definedName>
    <definedName name="B013000241">#REF!</definedName>
    <definedName name="B013000242" localSheetId="1">#REF!</definedName>
    <definedName name="B013000242" localSheetId="2">#REF!</definedName>
    <definedName name="B013000242">#REF!</definedName>
    <definedName name="B013000243" localSheetId="1">#REF!</definedName>
    <definedName name="B013000243" localSheetId="2">#REF!</definedName>
    <definedName name="B013000243">#REF!</definedName>
    <definedName name="B013000244" localSheetId="1">#REF!</definedName>
    <definedName name="B013000244" localSheetId="2">#REF!</definedName>
    <definedName name="B013000244">#REF!</definedName>
    <definedName name="B013000245" localSheetId="1">#REF!</definedName>
    <definedName name="B013000245" localSheetId="2">#REF!</definedName>
    <definedName name="B013000245">#REF!</definedName>
    <definedName name="B013000246" localSheetId="1">#REF!</definedName>
    <definedName name="B013000246" localSheetId="2">#REF!</definedName>
    <definedName name="B013000246">#REF!</definedName>
    <definedName name="B013000247" localSheetId="1">#REF!</definedName>
    <definedName name="B013000247" localSheetId="2">#REF!</definedName>
    <definedName name="B013000247">#REF!</definedName>
    <definedName name="B013000248" localSheetId="1">#REF!</definedName>
    <definedName name="B013000248" localSheetId="2">#REF!</definedName>
    <definedName name="B013000248">#REF!</definedName>
    <definedName name="B013000249" localSheetId="1">#REF!</definedName>
    <definedName name="B013000249" localSheetId="2">#REF!</definedName>
    <definedName name="B013000249">#REF!</definedName>
    <definedName name="B013000250" localSheetId="1">#REF!</definedName>
    <definedName name="B013000250" localSheetId="2">#REF!</definedName>
    <definedName name="B013000250">#REF!</definedName>
    <definedName name="B013000251" localSheetId="1">#REF!</definedName>
    <definedName name="B013000251" localSheetId="2">#REF!</definedName>
    <definedName name="B013000251">#REF!</definedName>
    <definedName name="B013000253" localSheetId="1">#REF!</definedName>
    <definedName name="B013000253" localSheetId="2">#REF!</definedName>
    <definedName name="B013000253">#REF!</definedName>
    <definedName name="B013000254" localSheetId="1">#REF!</definedName>
    <definedName name="B013000254" localSheetId="2">#REF!</definedName>
    <definedName name="B013000254">#REF!</definedName>
    <definedName name="B013000256" localSheetId="1">#REF!</definedName>
    <definedName name="B013000256" localSheetId="2">#REF!</definedName>
    <definedName name="B013000256">#REF!</definedName>
    <definedName name="B013000257" localSheetId="1">#REF!</definedName>
    <definedName name="B013000257" localSheetId="2">#REF!</definedName>
    <definedName name="B013000257">#REF!</definedName>
    <definedName name="B013000260" localSheetId="1">#REF!</definedName>
    <definedName name="B013000260" localSheetId="2">#REF!</definedName>
    <definedName name="B013000260">#REF!</definedName>
    <definedName name="B013000261" localSheetId="1">#REF!</definedName>
    <definedName name="B013000261" localSheetId="2">#REF!</definedName>
    <definedName name="B013000261">#REF!</definedName>
    <definedName name="B013000263" localSheetId="1">#REF!</definedName>
    <definedName name="B013000263" localSheetId="2">#REF!</definedName>
    <definedName name="B013000263">#REF!</definedName>
    <definedName name="B013000264" localSheetId="1">#REF!</definedName>
    <definedName name="B013000264" localSheetId="2">#REF!</definedName>
    <definedName name="B013000264">#REF!</definedName>
    <definedName name="B013000265" localSheetId="1">#REF!</definedName>
    <definedName name="B013000265" localSheetId="2">#REF!</definedName>
    <definedName name="B013000265">#REF!</definedName>
    <definedName name="B013000266" localSheetId="1">#REF!</definedName>
    <definedName name="B013000266" localSheetId="2">#REF!</definedName>
    <definedName name="B013000266">#REF!</definedName>
    <definedName name="B013000267" localSheetId="1">#REF!</definedName>
    <definedName name="B013000267" localSheetId="2">#REF!</definedName>
    <definedName name="B013000267">#REF!</definedName>
    <definedName name="B013000268" localSheetId="1">#REF!</definedName>
    <definedName name="B013000268" localSheetId="2">#REF!</definedName>
    <definedName name="B013000268">#REF!</definedName>
    <definedName name="B013000269" localSheetId="1">#REF!</definedName>
    <definedName name="B013000269" localSheetId="2">#REF!</definedName>
    <definedName name="B013000269">#REF!</definedName>
    <definedName name="B013000270" localSheetId="1">#REF!</definedName>
    <definedName name="B013000270" localSheetId="2">#REF!</definedName>
    <definedName name="B013000270">#REF!</definedName>
    <definedName name="B013000271" localSheetId="1">#REF!</definedName>
    <definedName name="B013000271" localSheetId="2">#REF!</definedName>
    <definedName name="B013000271">#REF!</definedName>
    <definedName name="B013000272" localSheetId="1">#REF!</definedName>
    <definedName name="B013000272" localSheetId="2">#REF!</definedName>
    <definedName name="B013000272">#REF!</definedName>
    <definedName name="B013000273" localSheetId="1">#REF!</definedName>
    <definedName name="B013000273" localSheetId="2">#REF!</definedName>
    <definedName name="B013000273">#REF!</definedName>
    <definedName name="B013000275" localSheetId="1">#REF!</definedName>
    <definedName name="B013000275" localSheetId="2">#REF!</definedName>
    <definedName name="B013000275">#REF!</definedName>
    <definedName name="B013000276" localSheetId="1">#REF!</definedName>
    <definedName name="B013000276" localSheetId="2">#REF!</definedName>
    <definedName name="B013000276">#REF!</definedName>
    <definedName name="B013000278" localSheetId="1">#REF!</definedName>
    <definedName name="B013000278" localSheetId="2">#REF!</definedName>
    <definedName name="B013000278">#REF!</definedName>
    <definedName name="B013000279" localSheetId="1">#REF!</definedName>
    <definedName name="B013000279" localSheetId="2">#REF!</definedName>
    <definedName name="B013000279">#REF!</definedName>
    <definedName name="B013000282" localSheetId="1">#REF!</definedName>
    <definedName name="B013000282" localSheetId="2">#REF!</definedName>
    <definedName name="B013000282">#REF!</definedName>
    <definedName name="B013000283" localSheetId="1">#REF!</definedName>
    <definedName name="B013000283" localSheetId="2">#REF!</definedName>
    <definedName name="B013000283">#REF!</definedName>
    <definedName name="B013000285" localSheetId="1">#REF!</definedName>
    <definedName name="B013000285" localSheetId="2">#REF!</definedName>
    <definedName name="B013000285">#REF!</definedName>
    <definedName name="B013000286" localSheetId="1">#REF!</definedName>
    <definedName name="B013000286" localSheetId="2">#REF!</definedName>
    <definedName name="B013000286">#REF!</definedName>
    <definedName name="B013000287" localSheetId="1">#REF!</definedName>
    <definedName name="B013000287" localSheetId="2">#REF!</definedName>
    <definedName name="B013000287">#REF!</definedName>
    <definedName name="B013000288" localSheetId="1">#REF!</definedName>
    <definedName name="B013000288" localSheetId="2">#REF!</definedName>
    <definedName name="B013000288">#REF!</definedName>
    <definedName name="B013000289" localSheetId="1">#REF!</definedName>
    <definedName name="B013000289" localSheetId="2">#REF!</definedName>
    <definedName name="B013000289">#REF!</definedName>
    <definedName name="B013000290" localSheetId="1">#REF!</definedName>
    <definedName name="B013000290" localSheetId="2">#REF!</definedName>
    <definedName name="B013000290">#REF!</definedName>
    <definedName name="B013000291" localSheetId="1">#REF!</definedName>
    <definedName name="B013000291" localSheetId="2">#REF!</definedName>
    <definedName name="B013000291">#REF!</definedName>
    <definedName name="B013000292" localSheetId="1">#REF!</definedName>
    <definedName name="B013000292" localSheetId="2">#REF!</definedName>
    <definedName name="B013000292">#REF!</definedName>
    <definedName name="B013000293" localSheetId="1">#REF!</definedName>
    <definedName name="B013000293" localSheetId="2">#REF!</definedName>
    <definedName name="B013000293">#REF!</definedName>
    <definedName name="B013000294" localSheetId="1">#REF!</definedName>
    <definedName name="B013000294" localSheetId="2">#REF!</definedName>
    <definedName name="B013000294">#REF!</definedName>
    <definedName name="B013000295" localSheetId="1">#REF!</definedName>
    <definedName name="B013000295" localSheetId="2">#REF!</definedName>
    <definedName name="B013000295">#REF!</definedName>
    <definedName name="B013000297" localSheetId="1">#REF!</definedName>
    <definedName name="B013000297" localSheetId="2">#REF!</definedName>
    <definedName name="B013000297">#REF!</definedName>
    <definedName name="B013000298" localSheetId="1">#REF!</definedName>
    <definedName name="B013000298" localSheetId="2">#REF!</definedName>
    <definedName name="B013000298">#REF!</definedName>
    <definedName name="B013000300" localSheetId="1">#REF!</definedName>
    <definedName name="B013000300" localSheetId="2">#REF!</definedName>
    <definedName name="B013000300">#REF!</definedName>
    <definedName name="B013000301" localSheetId="1">#REF!</definedName>
    <definedName name="B013000301" localSheetId="2">#REF!</definedName>
    <definedName name="B013000301">#REF!</definedName>
    <definedName name="B013000304" localSheetId="1">#REF!</definedName>
    <definedName name="B013000304" localSheetId="2">#REF!</definedName>
    <definedName name="B013000304">#REF!</definedName>
    <definedName name="B013000305" localSheetId="1">#REF!</definedName>
    <definedName name="B013000305" localSheetId="2">#REF!</definedName>
    <definedName name="B013000305">#REF!</definedName>
    <definedName name="B013000306" localSheetId="1">#REF!</definedName>
    <definedName name="B013000306" localSheetId="2">#REF!</definedName>
    <definedName name="B013000306">#REF!</definedName>
    <definedName name="B013000307" localSheetId="1">#REF!</definedName>
    <definedName name="B013000307" localSheetId="2">#REF!</definedName>
    <definedName name="B013000307">#REF!</definedName>
    <definedName name="B013000308" localSheetId="1">#REF!</definedName>
    <definedName name="B013000308" localSheetId="2">#REF!</definedName>
    <definedName name="B013000308">#REF!</definedName>
    <definedName name="B013000309" localSheetId="1">#REF!</definedName>
    <definedName name="B013000309" localSheetId="2">#REF!</definedName>
    <definedName name="B013000309">#REF!</definedName>
    <definedName name="B013000310" localSheetId="1">#REF!</definedName>
    <definedName name="B013000310" localSheetId="2">#REF!</definedName>
    <definedName name="B013000310">#REF!</definedName>
    <definedName name="B013000311" localSheetId="1">#REF!</definedName>
    <definedName name="B013000311" localSheetId="2">#REF!</definedName>
    <definedName name="B013000311">#REF!</definedName>
    <definedName name="B013000312" localSheetId="1">#REF!</definedName>
    <definedName name="B013000312" localSheetId="2">#REF!</definedName>
    <definedName name="B013000312">#REF!</definedName>
    <definedName name="B013000314" localSheetId="1">#REF!</definedName>
    <definedName name="B013000314" localSheetId="2">#REF!</definedName>
    <definedName name="B013000314">#REF!</definedName>
    <definedName name="B013000315" localSheetId="1">#REF!</definedName>
    <definedName name="B013000315" localSheetId="2">#REF!</definedName>
    <definedName name="B013000315">#REF!</definedName>
    <definedName name="B013000316" localSheetId="1">#REF!</definedName>
    <definedName name="B013000316" localSheetId="2">#REF!</definedName>
    <definedName name="B013000316">#REF!</definedName>
    <definedName name="B013000317" localSheetId="1">#REF!</definedName>
    <definedName name="B013000317" localSheetId="2">#REF!</definedName>
    <definedName name="B013000317">#REF!</definedName>
    <definedName name="B013000318" localSheetId="1">#REF!</definedName>
    <definedName name="B013000318" localSheetId="2">#REF!</definedName>
    <definedName name="B013000318">#REF!</definedName>
    <definedName name="B013000319" localSheetId="1">#REF!</definedName>
    <definedName name="B013000319" localSheetId="2">#REF!</definedName>
    <definedName name="B013000319">#REF!</definedName>
    <definedName name="B013000320" localSheetId="1">#REF!</definedName>
    <definedName name="B013000320" localSheetId="2">#REF!</definedName>
    <definedName name="B013000320">#REF!</definedName>
    <definedName name="B013000321" localSheetId="1">#REF!</definedName>
    <definedName name="B013000321" localSheetId="2">#REF!</definedName>
    <definedName name="B013000321">#REF!</definedName>
    <definedName name="B013000322" localSheetId="1">#REF!</definedName>
    <definedName name="B013000322" localSheetId="2">#REF!</definedName>
    <definedName name="B013000322">#REF!</definedName>
    <definedName name="B013000323" localSheetId="1">#REF!</definedName>
    <definedName name="B013000323" localSheetId="2">#REF!</definedName>
    <definedName name="B013000323">#REF!</definedName>
    <definedName name="B013000324" localSheetId="1">#REF!</definedName>
    <definedName name="B013000324" localSheetId="2">#REF!</definedName>
    <definedName name="B013000324">#REF!</definedName>
    <definedName name="B013000325" localSheetId="1">#REF!</definedName>
    <definedName name="B013000325" localSheetId="2">#REF!</definedName>
    <definedName name="B013000325">#REF!</definedName>
    <definedName name="B013000326" localSheetId="1">#REF!</definedName>
    <definedName name="B013000326" localSheetId="2">#REF!</definedName>
    <definedName name="B013000326">#REF!</definedName>
    <definedName name="B013000327" localSheetId="1">#REF!</definedName>
    <definedName name="B013000327" localSheetId="2">#REF!</definedName>
    <definedName name="B013000327">#REF!</definedName>
    <definedName name="B013000328" localSheetId="1">#REF!</definedName>
    <definedName name="B013000328" localSheetId="2">#REF!</definedName>
    <definedName name="B013000328">#REF!</definedName>
    <definedName name="B013000329" localSheetId="1">#REF!</definedName>
    <definedName name="B013000329" localSheetId="2">#REF!</definedName>
    <definedName name="B013000329">#REF!</definedName>
    <definedName name="B013000330" localSheetId="1">#REF!</definedName>
    <definedName name="B013000330" localSheetId="2">#REF!</definedName>
    <definedName name="B013000330">#REF!</definedName>
    <definedName name="B013000331" localSheetId="1">#REF!</definedName>
    <definedName name="B013000331" localSheetId="2">#REF!</definedName>
    <definedName name="B013000331">#REF!</definedName>
    <definedName name="B013000332" localSheetId="1">#REF!</definedName>
    <definedName name="B013000332" localSheetId="2">#REF!</definedName>
    <definedName name="B013000332">#REF!</definedName>
    <definedName name="B013000333" localSheetId="1">#REF!</definedName>
    <definedName name="B013000333" localSheetId="2">#REF!</definedName>
    <definedName name="B013000333">#REF!</definedName>
    <definedName name="B013000334" localSheetId="1">#REF!</definedName>
    <definedName name="B013000334" localSheetId="2">#REF!</definedName>
    <definedName name="B013000334">#REF!</definedName>
    <definedName name="B013000335" localSheetId="1">#REF!</definedName>
    <definedName name="B013000335" localSheetId="2">#REF!</definedName>
    <definedName name="B013000335">#REF!</definedName>
    <definedName name="B013000336" localSheetId="1">#REF!</definedName>
    <definedName name="B013000336" localSheetId="2">#REF!</definedName>
    <definedName name="B013000336">#REF!</definedName>
    <definedName name="B013000337" localSheetId="1">#REF!</definedName>
    <definedName name="B013000337" localSheetId="2">#REF!</definedName>
    <definedName name="B013000337">#REF!</definedName>
    <definedName name="B013000338" localSheetId="1">#REF!</definedName>
    <definedName name="B013000338" localSheetId="2">#REF!</definedName>
    <definedName name="B013000338">#REF!</definedName>
    <definedName name="B013000339" localSheetId="1">#REF!</definedName>
    <definedName name="B013000339" localSheetId="2">#REF!</definedName>
    <definedName name="B013000339">#REF!</definedName>
    <definedName name="B013000340" localSheetId="1">#REF!</definedName>
    <definedName name="B013000340" localSheetId="2">#REF!</definedName>
    <definedName name="B013000340">#REF!</definedName>
    <definedName name="B013000341" localSheetId="1">#REF!</definedName>
    <definedName name="B013000341" localSheetId="2">#REF!</definedName>
    <definedName name="B013000341">#REF!</definedName>
    <definedName name="B013000342" localSheetId="1">#REF!</definedName>
    <definedName name="B013000342" localSheetId="2">#REF!</definedName>
    <definedName name="B013000342">#REF!</definedName>
    <definedName name="B013000343" localSheetId="1">#REF!</definedName>
    <definedName name="B013000343" localSheetId="2">#REF!</definedName>
    <definedName name="B013000343">#REF!</definedName>
    <definedName name="B013000344" localSheetId="1">#REF!</definedName>
    <definedName name="B013000344" localSheetId="2">#REF!</definedName>
    <definedName name="B013000344">#REF!</definedName>
    <definedName name="B013000345" localSheetId="1">#REF!</definedName>
    <definedName name="B013000345" localSheetId="2">#REF!</definedName>
    <definedName name="B013000345">#REF!</definedName>
    <definedName name="B013000346" localSheetId="1">#REF!</definedName>
    <definedName name="B013000346" localSheetId="2">#REF!</definedName>
    <definedName name="B013000346">#REF!</definedName>
    <definedName name="B013000347" localSheetId="1">#REF!</definedName>
    <definedName name="B013000347" localSheetId="2">#REF!</definedName>
    <definedName name="B013000347">#REF!</definedName>
    <definedName name="B013000348" localSheetId="1">#REF!</definedName>
    <definedName name="B013000348" localSheetId="2">#REF!</definedName>
    <definedName name="B013000348">#REF!</definedName>
    <definedName name="B013000349" localSheetId="1">#REF!</definedName>
    <definedName name="B013000349" localSheetId="2">#REF!</definedName>
    <definedName name="B013000349">#REF!</definedName>
    <definedName name="B013000350" localSheetId="1">#REF!</definedName>
    <definedName name="B013000350" localSheetId="2">#REF!</definedName>
    <definedName name="B013000350">#REF!</definedName>
    <definedName name="B013000351" localSheetId="1">#REF!</definedName>
    <definedName name="B013000351" localSheetId="2">#REF!</definedName>
    <definedName name="B013000351">#REF!</definedName>
    <definedName name="B013000352" localSheetId="1">#REF!</definedName>
    <definedName name="B013000352" localSheetId="2">#REF!</definedName>
    <definedName name="B013000352">#REF!</definedName>
    <definedName name="B013000353" localSheetId="1">#REF!</definedName>
    <definedName name="B013000353" localSheetId="2">#REF!</definedName>
    <definedName name="B013000353">#REF!</definedName>
    <definedName name="B013000354" localSheetId="1">#REF!</definedName>
    <definedName name="B013000354" localSheetId="2">#REF!</definedName>
    <definedName name="B013000354">#REF!</definedName>
    <definedName name="B013000355" localSheetId="1">#REF!</definedName>
    <definedName name="B013000355" localSheetId="2">#REF!</definedName>
    <definedName name="B013000355">#REF!</definedName>
    <definedName name="B013000356" localSheetId="1">#REF!</definedName>
    <definedName name="B013000356" localSheetId="2">#REF!</definedName>
    <definedName name="B013000356">#REF!</definedName>
    <definedName name="B013000357" localSheetId="1">#REF!</definedName>
    <definedName name="B013000357" localSheetId="2">#REF!</definedName>
    <definedName name="B013000357">#REF!</definedName>
    <definedName name="B013000358" localSheetId="1">#REF!</definedName>
    <definedName name="B013000358" localSheetId="2">#REF!</definedName>
    <definedName name="B013000358">#REF!</definedName>
    <definedName name="B013000359" localSheetId="1">#REF!</definedName>
    <definedName name="B013000359" localSheetId="2">#REF!</definedName>
    <definedName name="B013000359">#REF!</definedName>
    <definedName name="B013000360" localSheetId="1">#REF!</definedName>
    <definedName name="B013000360" localSheetId="2">#REF!</definedName>
    <definedName name="B013000360">#REF!</definedName>
    <definedName name="B013000361" localSheetId="1">#REF!</definedName>
    <definedName name="B013000361" localSheetId="2">#REF!</definedName>
    <definedName name="B013000361">#REF!</definedName>
    <definedName name="B013000362" localSheetId="1">#REF!</definedName>
    <definedName name="B013000362" localSheetId="2">#REF!</definedName>
    <definedName name="B013000362">#REF!</definedName>
    <definedName name="B013000363" localSheetId="1">#REF!</definedName>
    <definedName name="B013000363" localSheetId="2">#REF!</definedName>
    <definedName name="B013000363">#REF!</definedName>
    <definedName name="B013000364" localSheetId="1">#REF!</definedName>
    <definedName name="B013000364" localSheetId="2">#REF!</definedName>
    <definedName name="B013000364">#REF!</definedName>
    <definedName name="B013000365" localSheetId="1">#REF!</definedName>
    <definedName name="B013000365" localSheetId="2">#REF!</definedName>
    <definedName name="B013000365">#REF!</definedName>
    <definedName name="B013000366" localSheetId="1">#REF!</definedName>
    <definedName name="B013000366" localSheetId="2">#REF!</definedName>
    <definedName name="B013000366">#REF!</definedName>
    <definedName name="B013000367" localSheetId="1">#REF!</definedName>
    <definedName name="B013000367" localSheetId="2">#REF!</definedName>
    <definedName name="B013000367">#REF!</definedName>
    <definedName name="B013000368" localSheetId="1">#REF!</definedName>
    <definedName name="B013000368" localSheetId="2">#REF!</definedName>
    <definedName name="B013000368">#REF!</definedName>
    <definedName name="B013000369" localSheetId="1">#REF!</definedName>
    <definedName name="B013000369" localSheetId="2">#REF!</definedName>
    <definedName name="B013000369">#REF!</definedName>
    <definedName name="B013000370" localSheetId="1">#REF!</definedName>
    <definedName name="B013000370" localSheetId="2">#REF!</definedName>
    <definedName name="B013000370">#REF!</definedName>
    <definedName name="B013000371" localSheetId="1">#REF!</definedName>
    <definedName name="B013000371" localSheetId="2">#REF!</definedName>
    <definedName name="B013000371">#REF!</definedName>
    <definedName name="B013000372" localSheetId="1">#REF!</definedName>
    <definedName name="B013000372" localSheetId="2">#REF!</definedName>
    <definedName name="B013000372">#REF!</definedName>
    <definedName name="B013000373" localSheetId="1">#REF!</definedName>
    <definedName name="B013000373" localSheetId="2">#REF!</definedName>
    <definedName name="B013000373">#REF!</definedName>
    <definedName name="B013000374" localSheetId="1">#REF!</definedName>
    <definedName name="B013000374" localSheetId="2">#REF!</definedName>
    <definedName name="B013000374">#REF!</definedName>
    <definedName name="B013000375" localSheetId="1">#REF!</definedName>
    <definedName name="B013000375" localSheetId="2">#REF!</definedName>
    <definedName name="B013000375">#REF!</definedName>
    <definedName name="B013000376" localSheetId="1">#REF!</definedName>
    <definedName name="B013000376" localSheetId="2">#REF!</definedName>
    <definedName name="B013000376">#REF!</definedName>
    <definedName name="B013000377" localSheetId="1">#REF!</definedName>
    <definedName name="B013000377" localSheetId="2">#REF!</definedName>
    <definedName name="B013000377">#REF!</definedName>
    <definedName name="B013000378" localSheetId="1">#REF!</definedName>
    <definedName name="B013000378" localSheetId="2">#REF!</definedName>
    <definedName name="B013000378">#REF!</definedName>
    <definedName name="B013000379" localSheetId="1">#REF!</definedName>
    <definedName name="B013000379" localSheetId="2">#REF!</definedName>
    <definedName name="B013000379">#REF!</definedName>
    <definedName name="B013000380" localSheetId="1">#REF!</definedName>
    <definedName name="B013000380" localSheetId="2">#REF!</definedName>
    <definedName name="B013000380">#REF!</definedName>
    <definedName name="B013000381" localSheetId="1">#REF!</definedName>
    <definedName name="B013000381" localSheetId="2">#REF!</definedName>
    <definedName name="B013000381">#REF!</definedName>
    <definedName name="B013000382" localSheetId="1">#REF!</definedName>
    <definedName name="B013000382" localSheetId="2">#REF!</definedName>
    <definedName name="B013000382">#REF!</definedName>
    <definedName name="B013000383" localSheetId="1">#REF!</definedName>
    <definedName name="B013000383" localSheetId="2">#REF!</definedName>
    <definedName name="B013000383">#REF!</definedName>
    <definedName name="B013000384" localSheetId="1">#REF!</definedName>
    <definedName name="B013000384" localSheetId="2">#REF!</definedName>
    <definedName name="B013000384">#REF!</definedName>
    <definedName name="B013000385" localSheetId="1">#REF!</definedName>
    <definedName name="B013000385" localSheetId="2">#REF!</definedName>
    <definedName name="B013000385">#REF!</definedName>
    <definedName name="B013000386" localSheetId="1">#REF!</definedName>
    <definedName name="B013000386" localSheetId="2">#REF!</definedName>
    <definedName name="B013000386">#REF!</definedName>
    <definedName name="B013000387" localSheetId="1">#REF!</definedName>
    <definedName name="B013000387" localSheetId="2">#REF!</definedName>
    <definedName name="B013000387">#REF!</definedName>
    <definedName name="B013000388" localSheetId="1">#REF!</definedName>
    <definedName name="B013000388" localSheetId="2">#REF!</definedName>
    <definedName name="B013000388">#REF!</definedName>
    <definedName name="B013000389" localSheetId="1">#REF!</definedName>
    <definedName name="B013000389" localSheetId="2">#REF!</definedName>
    <definedName name="B013000389">#REF!</definedName>
    <definedName name="B013000390" localSheetId="1">#REF!</definedName>
    <definedName name="B013000390" localSheetId="2">#REF!</definedName>
    <definedName name="B013000390">#REF!</definedName>
    <definedName name="B013000391" localSheetId="1">#REF!</definedName>
    <definedName name="B013000391" localSheetId="2">#REF!</definedName>
    <definedName name="B013000391">#REF!</definedName>
    <definedName name="B013000392" localSheetId="1">#REF!</definedName>
    <definedName name="B013000392" localSheetId="2">#REF!</definedName>
    <definedName name="B013000392">#REF!</definedName>
    <definedName name="B013000393" localSheetId="1">#REF!</definedName>
    <definedName name="B013000393" localSheetId="2">#REF!</definedName>
    <definedName name="B013000393">#REF!</definedName>
    <definedName name="B013000394" localSheetId="1">#REF!</definedName>
    <definedName name="B013000394" localSheetId="2">#REF!</definedName>
    <definedName name="B013000394">#REF!</definedName>
    <definedName name="B013000395" localSheetId="1">#REF!</definedName>
    <definedName name="B013000395" localSheetId="2">#REF!</definedName>
    <definedName name="B013000395">#REF!</definedName>
    <definedName name="B013000396" localSheetId="1">#REF!</definedName>
    <definedName name="B013000396" localSheetId="2">#REF!</definedName>
    <definedName name="B013000396">#REF!</definedName>
    <definedName name="B013000397" localSheetId="1">#REF!</definedName>
    <definedName name="B013000397" localSheetId="2">#REF!</definedName>
    <definedName name="B013000397">#REF!</definedName>
    <definedName name="B013000398" localSheetId="1">#REF!</definedName>
    <definedName name="B013000398" localSheetId="2">#REF!</definedName>
    <definedName name="B013000398">#REF!</definedName>
    <definedName name="B013000399" localSheetId="1">#REF!</definedName>
    <definedName name="B013000399" localSheetId="2">#REF!</definedName>
    <definedName name="B013000399">#REF!</definedName>
    <definedName name="B013000400" localSheetId="1">#REF!</definedName>
    <definedName name="B013000400" localSheetId="2">#REF!</definedName>
    <definedName name="B013000400">#REF!</definedName>
    <definedName name="B013000401" localSheetId="1">#REF!</definedName>
    <definedName name="B013000401" localSheetId="2">#REF!</definedName>
    <definedName name="B013000401">#REF!</definedName>
    <definedName name="B013000402" localSheetId="1">#REF!</definedName>
    <definedName name="B013000402" localSheetId="2">#REF!</definedName>
    <definedName name="B013000402">#REF!</definedName>
    <definedName name="B013000403" localSheetId="1">#REF!</definedName>
    <definedName name="B013000403" localSheetId="2">#REF!</definedName>
    <definedName name="B013000403">#REF!</definedName>
    <definedName name="B013000404" localSheetId="1">#REF!</definedName>
    <definedName name="B013000404" localSheetId="2">#REF!</definedName>
    <definedName name="B013000404">#REF!</definedName>
    <definedName name="B013000405" localSheetId="1">#REF!</definedName>
    <definedName name="B013000405" localSheetId="2">#REF!</definedName>
    <definedName name="B013000405">#REF!</definedName>
    <definedName name="B013000406" localSheetId="1">#REF!</definedName>
    <definedName name="B013000406" localSheetId="2">#REF!</definedName>
    <definedName name="B013000406">#REF!</definedName>
    <definedName name="B013000407" localSheetId="1">#REF!</definedName>
    <definedName name="B013000407" localSheetId="2">#REF!</definedName>
    <definedName name="B013000407">#REF!</definedName>
    <definedName name="B013000408" localSheetId="1">#REF!</definedName>
    <definedName name="B013000408" localSheetId="2">#REF!</definedName>
    <definedName name="B013000408">#REF!</definedName>
    <definedName name="B013000409" localSheetId="1">#REF!</definedName>
    <definedName name="B013000409" localSheetId="2">#REF!</definedName>
    <definedName name="B013000409">#REF!</definedName>
    <definedName name="B013000410" localSheetId="1">#REF!</definedName>
    <definedName name="B013000410" localSheetId="2">#REF!</definedName>
    <definedName name="B013000410">#REF!</definedName>
    <definedName name="B013000411" localSheetId="1">#REF!</definedName>
    <definedName name="B013000411" localSheetId="2">#REF!</definedName>
    <definedName name="B013000411">#REF!</definedName>
    <definedName name="B013000412" localSheetId="1">#REF!</definedName>
    <definedName name="B013000412" localSheetId="2">#REF!</definedName>
    <definedName name="B013000412">#REF!</definedName>
    <definedName name="B013000413" localSheetId="1">#REF!</definedName>
    <definedName name="B013000413" localSheetId="2">#REF!</definedName>
    <definedName name="B013000413">#REF!</definedName>
    <definedName name="B013000414" localSheetId="1">#REF!</definedName>
    <definedName name="B013000414" localSheetId="2">#REF!</definedName>
    <definedName name="B013000414">#REF!</definedName>
    <definedName name="B013000415" localSheetId="1">#REF!</definedName>
    <definedName name="B013000415" localSheetId="2">#REF!</definedName>
    <definedName name="B013000415">#REF!</definedName>
    <definedName name="B013000416" localSheetId="1">#REF!</definedName>
    <definedName name="B013000416" localSheetId="2">#REF!</definedName>
    <definedName name="B013000416">#REF!</definedName>
    <definedName name="B013000417" localSheetId="1">#REF!</definedName>
    <definedName name="B013000417" localSheetId="2">#REF!</definedName>
    <definedName name="B013000417">#REF!</definedName>
    <definedName name="B013000418" localSheetId="1">#REF!</definedName>
    <definedName name="B013000418" localSheetId="2">#REF!</definedName>
    <definedName name="B013000418">#REF!</definedName>
    <definedName name="B013000419" localSheetId="1">#REF!</definedName>
    <definedName name="B013000419" localSheetId="2">#REF!</definedName>
    <definedName name="B013000419">#REF!</definedName>
    <definedName name="B013000420" localSheetId="1">#REF!</definedName>
    <definedName name="B013000420" localSheetId="2">#REF!</definedName>
    <definedName name="B013000420">#REF!</definedName>
    <definedName name="B013000421" localSheetId="1">#REF!</definedName>
    <definedName name="B013000421" localSheetId="2">#REF!</definedName>
    <definedName name="B013000421">#REF!</definedName>
    <definedName name="B013000422" localSheetId="1">#REF!</definedName>
    <definedName name="B013000422" localSheetId="2">#REF!</definedName>
    <definedName name="B013000422">#REF!</definedName>
    <definedName name="B013000423" localSheetId="1">#REF!</definedName>
    <definedName name="B013000423" localSheetId="2">#REF!</definedName>
    <definedName name="B013000423">#REF!</definedName>
    <definedName name="B013000424" localSheetId="1">#REF!</definedName>
    <definedName name="B013000424" localSheetId="2">#REF!</definedName>
    <definedName name="B013000424">#REF!</definedName>
    <definedName name="B013000425" localSheetId="1">#REF!</definedName>
    <definedName name="B013000425" localSheetId="2">#REF!</definedName>
    <definedName name="B013000425">#REF!</definedName>
    <definedName name="B013000426" localSheetId="1">#REF!</definedName>
    <definedName name="B013000426" localSheetId="2">#REF!</definedName>
    <definedName name="B013000426">#REF!</definedName>
    <definedName name="B013000427" localSheetId="1">#REF!</definedName>
    <definedName name="B013000427" localSheetId="2">#REF!</definedName>
    <definedName name="B013000427">#REF!</definedName>
    <definedName name="B013000428" localSheetId="1">#REF!</definedName>
    <definedName name="B013000428" localSheetId="2">#REF!</definedName>
    <definedName name="B013000428">#REF!</definedName>
    <definedName name="B013000429" localSheetId="1">#REF!</definedName>
    <definedName name="B013000429" localSheetId="2">#REF!</definedName>
    <definedName name="B013000429">#REF!</definedName>
    <definedName name="B013000430" localSheetId="1">#REF!</definedName>
    <definedName name="B013000430" localSheetId="2">#REF!</definedName>
    <definedName name="B013000430">#REF!</definedName>
    <definedName name="B013000431" localSheetId="1">#REF!</definedName>
    <definedName name="B013000431" localSheetId="2">#REF!</definedName>
    <definedName name="B013000431">#REF!</definedName>
    <definedName name="B013000432" localSheetId="1">#REF!</definedName>
    <definedName name="B013000432" localSheetId="2">#REF!</definedName>
    <definedName name="B013000432">#REF!</definedName>
    <definedName name="B013000433" localSheetId="1">#REF!</definedName>
    <definedName name="B013000433" localSheetId="2">#REF!</definedName>
    <definedName name="B013000433">#REF!</definedName>
    <definedName name="B013000434" localSheetId="1">#REF!</definedName>
    <definedName name="B013000434" localSheetId="2">#REF!</definedName>
    <definedName name="B013000434">#REF!</definedName>
    <definedName name="B013000435" localSheetId="1">#REF!</definedName>
    <definedName name="B013000435" localSheetId="2">#REF!</definedName>
    <definedName name="B013000435">#REF!</definedName>
    <definedName name="B013000436" localSheetId="1">#REF!</definedName>
    <definedName name="B013000436" localSheetId="2">#REF!</definedName>
    <definedName name="B013000436">#REF!</definedName>
    <definedName name="B013000437" localSheetId="1">#REF!</definedName>
    <definedName name="B013000437" localSheetId="2">#REF!</definedName>
    <definedName name="B013000437">#REF!</definedName>
    <definedName name="B013000438" localSheetId="1">#REF!</definedName>
    <definedName name="B013000438" localSheetId="2">#REF!</definedName>
    <definedName name="B013000438">#REF!</definedName>
    <definedName name="B013000439" localSheetId="1">#REF!</definedName>
    <definedName name="B013000439" localSheetId="2">#REF!</definedName>
    <definedName name="B013000439">#REF!</definedName>
    <definedName name="B013000440" localSheetId="1">#REF!</definedName>
    <definedName name="B013000440" localSheetId="2">#REF!</definedName>
    <definedName name="B013000440">#REF!</definedName>
    <definedName name="B013000441" localSheetId="1">#REF!</definedName>
    <definedName name="B013000441" localSheetId="2">#REF!</definedName>
    <definedName name="B013000441">#REF!</definedName>
    <definedName name="B013000442" localSheetId="1">#REF!</definedName>
    <definedName name="B013000442" localSheetId="2">#REF!</definedName>
    <definedName name="B013000442">#REF!</definedName>
    <definedName name="B013000443" localSheetId="1">#REF!</definedName>
    <definedName name="B013000443" localSheetId="2">#REF!</definedName>
    <definedName name="B013000443">#REF!</definedName>
    <definedName name="B013000444" localSheetId="1">#REF!</definedName>
    <definedName name="B013000444" localSheetId="2">#REF!</definedName>
    <definedName name="B013000444">#REF!</definedName>
    <definedName name="B013000445" localSheetId="1">#REF!</definedName>
    <definedName name="B013000445" localSheetId="2">#REF!</definedName>
    <definedName name="B013000445">#REF!</definedName>
    <definedName name="B013000446" localSheetId="1">#REF!</definedName>
    <definedName name="B013000446" localSheetId="2">#REF!</definedName>
    <definedName name="B013000446">#REF!</definedName>
    <definedName name="B013000447" localSheetId="1">#REF!</definedName>
    <definedName name="B013000447" localSheetId="2">#REF!</definedName>
    <definedName name="B013000447">#REF!</definedName>
    <definedName name="B013000448" localSheetId="1">#REF!</definedName>
    <definedName name="B013000448" localSheetId="2">#REF!</definedName>
    <definedName name="B013000448">#REF!</definedName>
    <definedName name="B013000449" localSheetId="1">#REF!</definedName>
    <definedName name="B013000449" localSheetId="2">#REF!</definedName>
    <definedName name="B013000449">#REF!</definedName>
    <definedName name="B013000450" localSheetId="1">#REF!</definedName>
    <definedName name="B013000450" localSheetId="2">#REF!</definedName>
    <definedName name="B013000450">#REF!</definedName>
    <definedName name="B013000451" localSheetId="1">#REF!</definedName>
    <definedName name="B013000451" localSheetId="2">#REF!</definedName>
    <definedName name="B013000451">#REF!</definedName>
    <definedName name="B013000452" localSheetId="1">#REF!</definedName>
    <definedName name="B013000452" localSheetId="2">#REF!</definedName>
    <definedName name="B013000452">#REF!</definedName>
    <definedName name="B013000453" localSheetId="1">#REF!</definedName>
    <definedName name="B013000453" localSheetId="2">#REF!</definedName>
    <definedName name="B013000453">#REF!</definedName>
    <definedName name="B013000454" localSheetId="1">#REF!</definedName>
    <definedName name="B013000454" localSheetId="2">#REF!</definedName>
    <definedName name="B013000454">#REF!</definedName>
    <definedName name="B013000455" localSheetId="1">#REF!</definedName>
    <definedName name="B013000455" localSheetId="2">#REF!</definedName>
    <definedName name="B013000455">#REF!</definedName>
    <definedName name="B013000456" localSheetId="1">#REF!</definedName>
    <definedName name="B013000456" localSheetId="2">#REF!</definedName>
    <definedName name="B013000456">#REF!</definedName>
    <definedName name="B013000457" localSheetId="1">#REF!</definedName>
    <definedName name="B013000457" localSheetId="2">#REF!</definedName>
    <definedName name="B013000457">#REF!</definedName>
    <definedName name="B013000458" localSheetId="1">#REF!</definedName>
    <definedName name="B013000458" localSheetId="2">#REF!</definedName>
    <definedName name="B013000458">#REF!</definedName>
    <definedName name="B013000459" localSheetId="1">#REF!</definedName>
    <definedName name="B013000459" localSheetId="2">#REF!</definedName>
    <definedName name="B013000459">#REF!</definedName>
    <definedName name="B013000460" localSheetId="1">#REF!</definedName>
    <definedName name="B013000460" localSheetId="2">#REF!</definedName>
    <definedName name="B013000460">#REF!</definedName>
    <definedName name="B013000461" localSheetId="1">#REF!</definedName>
    <definedName name="B013000461" localSheetId="2">#REF!</definedName>
    <definedName name="B013000461">#REF!</definedName>
    <definedName name="B013000462" localSheetId="1">#REF!</definedName>
    <definedName name="B013000462" localSheetId="2">#REF!</definedName>
    <definedName name="B013000462">#REF!</definedName>
    <definedName name="B013000463" localSheetId="1">#REF!</definedName>
    <definedName name="B013000463" localSheetId="2">#REF!</definedName>
    <definedName name="B013000463">#REF!</definedName>
    <definedName name="B013000464" localSheetId="1">#REF!</definedName>
    <definedName name="B013000464" localSheetId="2">#REF!</definedName>
    <definedName name="B013000464">#REF!</definedName>
    <definedName name="B013000465" localSheetId="1">#REF!</definedName>
    <definedName name="B013000465" localSheetId="2">#REF!</definedName>
    <definedName name="B013000465">#REF!</definedName>
    <definedName name="B013000466" localSheetId="1">#REF!</definedName>
    <definedName name="B013000466" localSheetId="2">#REF!</definedName>
    <definedName name="B013000466">#REF!</definedName>
    <definedName name="B013000467" localSheetId="1">#REF!</definedName>
    <definedName name="B013000467" localSheetId="2">#REF!</definedName>
    <definedName name="B013000467">#REF!</definedName>
    <definedName name="B013000468" localSheetId="1">#REF!</definedName>
    <definedName name="B013000468" localSheetId="2">#REF!</definedName>
    <definedName name="B013000468">#REF!</definedName>
    <definedName name="B013000469" localSheetId="1">#REF!</definedName>
    <definedName name="B013000469" localSheetId="2">#REF!</definedName>
    <definedName name="B013000469">#REF!</definedName>
    <definedName name="B013000470" localSheetId="1">#REF!</definedName>
    <definedName name="B013000470" localSheetId="2">#REF!</definedName>
    <definedName name="B013000470">#REF!</definedName>
    <definedName name="B013000471" localSheetId="1">#REF!</definedName>
    <definedName name="B013000471" localSheetId="2">#REF!</definedName>
    <definedName name="B013000471">#REF!</definedName>
    <definedName name="B013000472" localSheetId="1">#REF!</definedName>
    <definedName name="B013000472" localSheetId="2">#REF!</definedName>
    <definedName name="B013000472">#REF!</definedName>
    <definedName name="B013000473" localSheetId="1">#REF!</definedName>
    <definedName name="B013000473" localSheetId="2">#REF!</definedName>
    <definedName name="B013000473">#REF!</definedName>
    <definedName name="B013000474" localSheetId="1">#REF!</definedName>
    <definedName name="B013000474" localSheetId="2">#REF!</definedName>
    <definedName name="B013000474">#REF!</definedName>
    <definedName name="B013000475" localSheetId="1">#REF!</definedName>
    <definedName name="B013000475" localSheetId="2">#REF!</definedName>
    <definedName name="B013000475">#REF!</definedName>
    <definedName name="B013000476" localSheetId="1">#REF!</definedName>
    <definedName name="B013000476" localSheetId="2">#REF!</definedName>
    <definedName name="B013000476">#REF!</definedName>
    <definedName name="B013000477" localSheetId="1">#REF!</definedName>
    <definedName name="B013000477" localSheetId="2">#REF!</definedName>
    <definedName name="B013000477">#REF!</definedName>
    <definedName name="B013000478" localSheetId="1">#REF!</definedName>
    <definedName name="B013000478" localSheetId="2">#REF!</definedName>
    <definedName name="B013000478">#REF!</definedName>
    <definedName name="B013000479" localSheetId="1">#REF!</definedName>
    <definedName name="B013000479" localSheetId="2">#REF!</definedName>
    <definedName name="B013000479">#REF!</definedName>
    <definedName name="B013000480" localSheetId="1">#REF!</definedName>
    <definedName name="B013000480" localSheetId="2">#REF!</definedName>
    <definedName name="B013000480">#REF!</definedName>
    <definedName name="B013000481" localSheetId="1">#REF!</definedName>
    <definedName name="B013000481" localSheetId="2">#REF!</definedName>
    <definedName name="B013000481">#REF!</definedName>
    <definedName name="B013000482" localSheetId="1">#REF!</definedName>
    <definedName name="B013000482" localSheetId="2">#REF!</definedName>
    <definedName name="B013000482">#REF!</definedName>
    <definedName name="B013000483" localSheetId="1">#REF!</definedName>
    <definedName name="B013000483" localSheetId="2">#REF!</definedName>
    <definedName name="B013000483">#REF!</definedName>
    <definedName name="B013000484" localSheetId="1">#REF!</definedName>
    <definedName name="B013000484" localSheetId="2">#REF!</definedName>
    <definedName name="B013000484">#REF!</definedName>
    <definedName name="B013000485" localSheetId="1">#REF!</definedName>
    <definedName name="B013000485" localSheetId="2">#REF!</definedName>
    <definedName name="B013000485">#REF!</definedName>
    <definedName name="B013000486" localSheetId="1">#REF!</definedName>
    <definedName name="B013000486" localSheetId="2">#REF!</definedName>
    <definedName name="B013000486">#REF!</definedName>
    <definedName name="B013000487" localSheetId="1">#REF!</definedName>
    <definedName name="B013000487" localSheetId="2">#REF!</definedName>
    <definedName name="B013000487">#REF!</definedName>
    <definedName name="B013000488" localSheetId="1">#REF!</definedName>
    <definedName name="B013000488" localSheetId="2">#REF!</definedName>
    <definedName name="B013000488">#REF!</definedName>
    <definedName name="B013000489" localSheetId="1">#REF!</definedName>
    <definedName name="B013000489" localSheetId="2">#REF!</definedName>
    <definedName name="B013000489">#REF!</definedName>
    <definedName name="B013000490" localSheetId="1">#REF!</definedName>
    <definedName name="B013000490" localSheetId="2">#REF!</definedName>
    <definedName name="B013000490">#REF!</definedName>
    <definedName name="B013000491" localSheetId="1">#REF!</definedName>
    <definedName name="B013000491" localSheetId="2">#REF!</definedName>
    <definedName name="B013000491">#REF!</definedName>
    <definedName name="B013000492" localSheetId="1">#REF!</definedName>
    <definedName name="B013000492" localSheetId="2">#REF!</definedName>
    <definedName name="B013000492">#REF!</definedName>
    <definedName name="B013000493" localSheetId="1">#REF!</definedName>
    <definedName name="B013000493" localSheetId="2">#REF!</definedName>
    <definedName name="B013000493">#REF!</definedName>
    <definedName name="B013000494" localSheetId="1">#REF!</definedName>
    <definedName name="B013000494" localSheetId="2">#REF!</definedName>
    <definedName name="B013000494">#REF!</definedName>
    <definedName name="B013000495" localSheetId="1">#REF!</definedName>
    <definedName name="B013000495" localSheetId="2">#REF!</definedName>
    <definedName name="B013000495">#REF!</definedName>
    <definedName name="B013000496" localSheetId="1">#REF!</definedName>
    <definedName name="B013000496" localSheetId="2">#REF!</definedName>
    <definedName name="B013000496">#REF!</definedName>
    <definedName name="B013000497" localSheetId="1">#REF!</definedName>
    <definedName name="B013000497" localSheetId="2">#REF!</definedName>
    <definedName name="B013000497">#REF!</definedName>
    <definedName name="B013000498" localSheetId="1">#REF!</definedName>
    <definedName name="B013000498" localSheetId="2">#REF!</definedName>
    <definedName name="B013000498">#REF!</definedName>
    <definedName name="B013000499" localSheetId="1">#REF!</definedName>
    <definedName name="B013000499" localSheetId="2">#REF!</definedName>
    <definedName name="B013000499">#REF!</definedName>
    <definedName name="B013000500" localSheetId="1">#REF!</definedName>
    <definedName name="B013000500" localSheetId="2">#REF!</definedName>
    <definedName name="B013000500">#REF!</definedName>
    <definedName name="B013000501" localSheetId="1">#REF!</definedName>
    <definedName name="B013000501" localSheetId="2">#REF!</definedName>
    <definedName name="B013000501">#REF!</definedName>
    <definedName name="B013000502" localSheetId="1">#REF!</definedName>
    <definedName name="B013000502" localSheetId="2">#REF!</definedName>
    <definedName name="B013000502">#REF!</definedName>
    <definedName name="B013000503" localSheetId="1">#REF!</definedName>
    <definedName name="B013000503" localSheetId="2">#REF!</definedName>
    <definedName name="B013000503">#REF!</definedName>
    <definedName name="B013000504" localSheetId="1">#REF!</definedName>
    <definedName name="B013000504" localSheetId="2">#REF!</definedName>
    <definedName name="B013000504">#REF!</definedName>
    <definedName name="B013000505" localSheetId="1">#REF!</definedName>
    <definedName name="B013000505" localSheetId="2">#REF!</definedName>
    <definedName name="B013000505">#REF!</definedName>
    <definedName name="B013000506" localSheetId="1">#REF!</definedName>
    <definedName name="B013000506" localSheetId="2">#REF!</definedName>
    <definedName name="B013000506">#REF!</definedName>
    <definedName name="B013000507" localSheetId="1">#REF!</definedName>
    <definedName name="B013000507" localSheetId="2">#REF!</definedName>
    <definedName name="B013000507">#REF!</definedName>
    <definedName name="B013000508" localSheetId="1">#REF!</definedName>
    <definedName name="B013000508" localSheetId="2">#REF!</definedName>
    <definedName name="B013000508">#REF!</definedName>
    <definedName name="B013000509" localSheetId="1">#REF!</definedName>
    <definedName name="B013000509" localSheetId="2">#REF!</definedName>
    <definedName name="B013000509">#REF!</definedName>
    <definedName name="B013000510" localSheetId="1">#REF!</definedName>
    <definedName name="B013000510" localSheetId="2">#REF!</definedName>
    <definedName name="B013000510">#REF!</definedName>
    <definedName name="B013000511" localSheetId="1">#REF!</definedName>
    <definedName name="B013000511" localSheetId="2">#REF!</definedName>
    <definedName name="B013000511">#REF!</definedName>
    <definedName name="B013000512" localSheetId="1">#REF!</definedName>
    <definedName name="B013000512" localSheetId="2">#REF!</definedName>
    <definedName name="B013000512">#REF!</definedName>
    <definedName name="B013000513" localSheetId="1">#REF!</definedName>
    <definedName name="B013000513" localSheetId="2">#REF!</definedName>
    <definedName name="B013000513">#REF!</definedName>
    <definedName name="B013000514" localSheetId="1">#REF!</definedName>
    <definedName name="B013000514" localSheetId="2">#REF!</definedName>
    <definedName name="B013000514">#REF!</definedName>
    <definedName name="B013000515" localSheetId="1">#REF!</definedName>
    <definedName name="B013000515" localSheetId="2">#REF!</definedName>
    <definedName name="B013000515">#REF!</definedName>
    <definedName name="B013000516" localSheetId="1">#REF!</definedName>
    <definedName name="B013000516" localSheetId="2">#REF!</definedName>
    <definedName name="B013000516">#REF!</definedName>
    <definedName name="B013000517" localSheetId="1">#REF!</definedName>
    <definedName name="B013000517" localSheetId="2">#REF!</definedName>
    <definedName name="B013000517">#REF!</definedName>
    <definedName name="B013000518" localSheetId="1">#REF!</definedName>
    <definedName name="B013000518" localSheetId="2">#REF!</definedName>
    <definedName name="B013000518">#REF!</definedName>
    <definedName name="B013000519" localSheetId="1">#REF!</definedName>
    <definedName name="B013000519" localSheetId="2">#REF!</definedName>
    <definedName name="B013000519">#REF!</definedName>
    <definedName name="B013000520" localSheetId="1">#REF!</definedName>
    <definedName name="B013000520" localSheetId="2">#REF!</definedName>
    <definedName name="B013000520">#REF!</definedName>
    <definedName name="B013000521" localSheetId="1">#REF!</definedName>
    <definedName name="B013000521" localSheetId="2">#REF!</definedName>
    <definedName name="B013000521">#REF!</definedName>
    <definedName name="B013000522" localSheetId="1">#REF!</definedName>
    <definedName name="B013000522" localSheetId="2">#REF!</definedName>
    <definedName name="B013000522">#REF!</definedName>
    <definedName name="B013000523" localSheetId="1">#REF!</definedName>
    <definedName name="B013000523" localSheetId="2">#REF!</definedName>
    <definedName name="B013000523">#REF!</definedName>
    <definedName name="B013000524" localSheetId="1">#REF!</definedName>
    <definedName name="B013000524" localSheetId="2">#REF!</definedName>
    <definedName name="B013000524">#REF!</definedName>
    <definedName name="B013000525" localSheetId="1">#REF!</definedName>
    <definedName name="B013000525" localSheetId="2">#REF!</definedName>
    <definedName name="B013000525">#REF!</definedName>
    <definedName name="B013000526" localSheetId="1">#REF!</definedName>
    <definedName name="B013000526" localSheetId="2">#REF!</definedName>
    <definedName name="B013000526">#REF!</definedName>
    <definedName name="B013000527" localSheetId="1">#REF!</definedName>
    <definedName name="B013000527" localSheetId="2">#REF!</definedName>
    <definedName name="B013000527">#REF!</definedName>
    <definedName name="B013000528" localSheetId="1">#REF!</definedName>
    <definedName name="B013000528" localSheetId="2">#REF!</definedName>
    <definedName name="B013000528">#REF!</definedName>
    <definedName name="B013000529" localSheetId="1">#REF!</definedName>
    <definedName name="B013000529" localSheetId="2">#REF!</definedName>
    <definedName name="B013000529">#REF!</definedName>
    <definedName name="B013000530" localSheetId="1">#REF!</definedName>
    <definedName name="B013000530" localSheetId="2">#REF!</definedName>
    <definedName name="B013000530">#REF!</definedName>
    <definedName name="B013000531" localSheetId="1">#REF!</definedName>
    <definedName name="B013000531" localSheetId="2">#REF!</definedName>
    <definedName name="B013000531">#REF!</definedName>
    <definedName name="B013000532" localSheetId="1">#REF!</definedName>
    <definedName name="B013000532" localSheetId="2">#REF!</definedName>
    <definedName name="B013000532">#REF!</definedName>
    <definedName name="B013000533" localSheetId="1">#REF!</definedName>
    <definedName name="B013000533" localSheetId="2">#REF!</definedName>
    <definedName name="B013000533">#REF!</definedName>
    <definedName name="B013000534" localSheetId="1">#REF!</definedName>
    <definedName name="B013000534" localSheetId="2">#REF!</definedName>
    <definedName name="B013000534">#REF!</definedName>
    <definedName name="B013000535" localSheetId="1">#REF!</definedName>
    <definedName name="B013000535" localSheetId="2">#REF!</definedName>
    <definedName name="B013000535">#REF!</definedName>
    <definedName name="B013000536" localSheetId="1">#REF!</definedName>
    <definedName name="B013000536" localSheetId="2">#REF!</definedName>
    <definedName name="B013000536">#REF!</definedName>
    <definedName name="B013000537" localSheetId="1">#REF!</definedName>
    <definedName name="B013000537" localSheetId="2">#REF!</definedName>
    <definedName name="B013000537">#REF!</definedName>
    <definedName name="B013000538" localSheetId="1">#REF!</definedName>
    <definedName name="B013000538" localSheetId="2">#REF!</definedName>
    <definedName name="B013000538">#REF!</definedName>
    <definedName name="B013000539" localSheetId="1">#REF!</definedName>
    <definedName name="B013000539" localSheetId="2">#REF!</definedName>
    <definedName name="B013000539">#REF!</definedName>
    <definedName name="B013000540" localSheetId="1">#REF!</definedName>
    <definedName name="B013000540" localSheetId="2">#REF!</definedName>
    <definedName name="B013000540">#REF!</definedName>
    <definedName name="B013000541" localSheetId="1">#REF!</definedName>
    <definedName name="B013000541" localSheetId="2">#REF!</definedName>
    <definedName name="B013000541">#REF!</definedName>
    <definedName name="B013000542" localSheetId="1">#REF!</definedName>
    <definedName name="B013000542" localSheetId="2">#REF!</definedName>
    <definedName name="B013000542">#REF!</definedName>
    <definedName name="B013000543" localSheetId="1">#REF!</definedName>
    <definedName name="B013000543" localSheetId="2">#REF!</definedName>
    <definedName name="B013000543">#REF!</definedName>
    <definedName name="B013000544" localSheetId="1">#REF!</definedName>
    <definedName name="B013000544" localSheetId="2">#REF!</definedName>
    <definedName name="B013000544">#REF!</definedName>
    <definedName name="B013000545" localSheetId="1">#REF!</definedName>
    <definedName name="B013000545" localSheetId="2">#REF!</definedName>
    <definedName name="B013000545">#REF!</definedName>
    <definedName name="B013000546" localSheetId="1">#REF!</definedName>
    <definedName name="B013000546" localSheetId="2">#REF!</definedName>
    <definedName name="B013000546">#REF!</definedName>
    <definedName name="B013000547" localSheetId="1">#REF!</definedName>
    <definedName name="B013000547" localSheetId="2">#REF!</definedName>
    <definedName name="B013000547">#REF!</definedName>
    <definedName name="B013000548" localSheetId="1">#REF!</definedName>
    <definedName name="B013000548" localSheetId="2">#REF!</definedName>
    <definedName name="B013000548">#REF!</definedName>
    <definedName name="B013000549" localSheetId="1">#REF!</definedName>
    <definedName name="B013000549" localSheetId="2">#REF!</definedName>
    <definedName name="B013000549">#REF!</definedName>
    <definedName name="B013000550" localSheetId="1">#REF!</definedName>
    <definedName name="B013000550" localSheetId="2">#REF!</definedName>
    <definedName name="B013000550">#REF!</definedName>
    <definedName name="B013000551" localSheetId="1">#REF!</definedName>
    <definedName name="B013000551" localSheetId="2">#REF!</definedName>
    <definedName name="B013000551">#REF!</definedName>
    <definedName name="B013000552" localSheetId="1">#REF!</definedName>
    <definedName name="B013000552" localSheetId="2">#REF!</definedName>
    <definedName name="B013000552">#REF!</definedName>
    <definedName name="B013000553" localSheetId="1">#REF!</definedName>
    <definedName name="B013000553" localSheetId="2">#REF!</definedName>
    <definedName name="B013000553">#REF!</definedName>
    <definedName name="B013000554" localSheetId="1">#REF!</definedName>
    <definedName name="B013000554" localSheetId="2">#REF!</definedName>
    <definedName name="B013000554">#REF!</definedName>
    <definedName name="B013000555" localSheetId="1">#REF!</definedName>
    <definedName name="B013000555" localSheetId="2">#REF!</definedName>
    <definedName name="B013000555">#REF!</definedName>
    <definedName name="B013000556" localSheetId="1">#REF!</definedName>
    <definedName name="B013000556" localSheetId="2">#REF!</definedName>
    <definedName name="B013000556">#REF!</definedName>
    <definedName name="B013000557" localSheetId="1">#REF!</definedName>
    <definedName name="B013000557" localSheetId="2">#REF!</definedName>
    <definedName name="B013000557">#REF!</definedName>
    <definedName name="B013000558" localSheetId="1">#REF!</definedName>
    <definedName name="B013000558" localSheetId="2">#REF!</definedName>
    <definedName name="B013000558">#REF!</definedName>
    <definedName name="B013000559" localSheetId="1">#REF!</definedName>
    <definedName name="B013000559" localSheetId="2">#REF!</definedName>
    <definedName name="B013000559">#REF!</definedName>
    <definedName name="B013000560" localSheetId="1">#REF!</definedName>
    <definedName name="B013000560" localSheetId="2">#REF!</definedName>
    <definedName name="B013000560">#REF!</definedName>
    <definedName name="B013000561" localSheetId="1">#REF!</definedName>
    <definedName name="B013000561" localSheetId="2">#REF!</definedName>
    <definedName name="B013000561">#REF!</definedName>
    <definedName name="B013000562" localSheetId="1">#REF!</definedName>
    <definedName name="B013000562" localSheetId="2">#REF!</definedName>
    <definedName name="B013000562">#REF!</definedName>
    <definedName name="B013000563" localSheetId="1">#REF!</definedName>
    <definedName name="B013000563" localSheetId="2">#REF!</definedName>
    <definedName name="B013000563">#REF!</definedName>
    <definedName name="B013000564" localSheetId="1">#REF!</definedName>
    <definedName name="B013000564" localSheetId="2">#REF!</definedName>
    <definedName name="B013000564">#REF!</definedName>
    <definedName name="B013000565" localSheetId="1">#REF!</definedName>
    <definedName name="B013000565" localSheetId="2">#REF!</definedName>
    <definedName name="B013000565">#REF!</definedName>
    <definedName name="B013000566" localSheetId="1">#REF!</definedName>
    <definedName name="B013000566" localSheetId="2">#REF!</definedName>
    <definedName name="B013000566">#REF!</definedName>
    <definedName name="B013000567" localSheetId="1">#REF!</definedName>
    <definedName name="B013000567" localSheetId="2">#REF!</definedName>
    <definedName name="B013000567">#REF!</definedName>
    <definedName name="B013000568" localSheetId="1">#REF!</definedName>
    <definedName name="B013000568" localSheetId="2">#REF!</definedName>
    <definedName name="B013000568">#REF!</definedName>
    <definedName name="B013000569" localSheetId="1">#REF!</definedName>
    <definedName name="B013000569" localSheetId="2">#REF!</definedName>
    <definedName name="B013000569">#REF!</definedName>
    <definedName name="B013000570" localSheetId="1">#REF!</definedName>
    <definedName name="B013000570" localSheetId="2">#REF!</definedName>
    <definedName name="B013000570">#REF!</definedName>
    <definedName name="B013000571" localSheetId="1">#REF!</definedName>
    <definedName name="B013000571" localSheetId="2">#REF!</definedName>
    <definedName name="B013000571">#REF!</definedName>
    <definedName name="B013000572" localSheetId="1">#REF!</definedName>
    <definedName name="B013000572" localSheetId="2">#REF!</definedName>
    <definedName name="B013000572">#REF!</definedName>
    <definedName name="B013000573" localSheetId="1">#REF!</definedName>
    <definedName name="B013000573" localSheetId="2">#REF!</definedName>
    <definedName name="B013000573">#REF!</definedName>
    <definedName name="B013000574" localSheetId="1">#REF!</definedName>
    <definedName name="B013000574" localSheetId="2">#REF!</definedName>
    <definedName name="B013000574">#REF!</definedName>
    <definedName name="B013000575" localSheetId="1">#REF!</definedName>
    <definedName name="B013000575" localSheetId="2">#REF!</definedName>
    <definedName name="B013000575">#REF!</definedName>
    <definedName name="B013000576" localSheetId="1">#REF!</definedName>
    <definedName name="B013000576" localSheetId="2">#REF!</definedName>
    <definedName name="B013000576">#REF!</definedName>
    <definedName name="B013000577" localSheetId="1">#REF!</definedName>
    <definedName name="B013000577" localSheetId="2">#REF!</definedName>
    <definedName name="B013000577">#REF!</definedName>
    <definedName name="B013000578" localSheetId="1">#REF!</definedName>
    <definedName name="B013000578" localSheetId="2">#REF!</definedName>
    <definedName name="B013000578">#REF!</definedName>
    <definedName name="B013000579" localSheetId="1">#REF!</definedName>
    <definedName name="B013000579" localSheetId="2">#REF!</definedName>
    <definedName name="B013000579">#REF!</definedName>
    <definedName name="B013000580" localSheetId="1">#REF!</definedName>
    <definedName name="B013000580" localSheetId="2">#REF!</definedName>
    <definedName name="B013000580">#REF!</definedName>
    <definedName name="B013000581" localSheetId="1">#REF!</definedName>
    <definedName name="B013000581" localSheetId="2">#REF!</definedName>
    <definedName name="B013000581">#REF!</definedName>
    <definedName name="B013000582" localSheetId="1">#REF!</definedName>
    <definedName name="B013000582" localSheetId="2">#REF!</definedName>
    <definedName name="B013000582">#REF!</definedName>
    <definedName name="B013000583" localSheetId="1">#REF!</definedName>
    <definedName name="B013000583" localSheetId="2">#REF!</definedName>
    <definedName name="B013000583">#REF!</definedName>
    <definedName name="B013000584" localSheetId="1">#REF!</definedName>
    <definedName name="B013000584" localSheetId="2">#REF!</definedName>
    <definedName name="B013000584">#REF!</definedName>
    <definedName name="B013000585" localSheetId="1">#REF!</definedName>
    <definedName name="B013000585" localSheetId="2">#REF!</definedName>
    <definedName name="B013000585">#REF!</definedName>
    <definedName name="B013000586" localSheetId="1">#REF!</definedName>
    <definedName name="B013000586" localSheetId="2">#REF!</definedName>
    <definedName name="B013000586">#REF!</definedName>
    <definedName name="B013000587" localSheetId="1">#REF!</definedName>
    <definedName name="B013000587" localSheetId="2">#REF!</definedName>
    <definedName name="B013000587">#REF!</definedName>
    <definedName name="B013000588" localSheetId="1">#REF!</definedName>
    <definedName name="B013000588" localSheetId="2">#REF!</definedName>
    <definedName name="B013000588">#REF!</definedName>
    <definedName name="B013000589" localSheetId="1">#REF!</definedName>
    <definedName name="B013000589" localSheetId="2">#REF!</definedName>
    <definedName name="B013000589">#REF!</definedName>
    <definedName name="B013000590" localSheetId="1">#REF!</definedName>
    <definedName name="B013000590" localSheetId="2">#REF!</definedName>
    <definedName name="B013000590">#REF!</definedName>
    <definedName name="B013000591" localSheetId="1">#REF!</definedName>
    <definedName name="B013000591" localSheetId="2">#REF!</definedName>
    <definedName name="B013000591">#REF!</definedName>
    <definedName name="B013000592" localSheetId="1">#REF!</definedName>
    <definedName name="B013000592" localSheetId="2">#REF!</definedName>
    <definedName name="B013000592">#REF!</definedName>
    <definedName name="B013000593" localSheetId="1">#REF!</definedName>
    <definedName name="B013000593" localSheetId="2">#REF!</definedName>
    <definedName name="B013000593">#REF!</definedName>
    <definedName name="B013000594" localSheetId="1">#REF!</definedName>
    <definedName name="B013000594" localSheetId="2">#REF!</definedName>
    <definedName name="B013000594">#REF!</definedName>
    <definedName name="B013000595" localSheetId="1">#REF!</definedName>
    <definedName name="B013000595" localSheetId="2">#REF!</definedName>
    <definedName name="B013000595">#REF!</definedName>
    <definedName name="B013000596" localSheetId="1">#REF!</definedName>
    <definedName name="B013000596" localSheetId="2">#REF!</definedName>
    <definedName name="B013000596">#REF!</definedName>
    <definedName name="B013000597" localSheetId="1">#REF!</definedName>
    <definedName name="B013000597" localSheetId="2">#REF!</definedName>
    <definedName name="B013000597">#REF!</definedName>
    <definedName name="B013000598" localSheetId="1">#REF!</definedName>
    <definedName name="B013000598" localSheetId="2">#REF!</definedName>
    <definedName name="B013000598">#REF!</definedName>
    <definedName name="B013000599" localSheetId="1">#REF!</definedName>
    <definedName name="B013000599" localSheetId="2">#REF!</definedName>
    <definedName name="B013000599">#REF!</definedName>
    <definedName name="B013000600" localSheetId="1">#REF!</definedName>
    <definedName name="B013000600" localSheetId="2">#REF!</definedName>
    <definedName name="B013000600">#REF!</definedName>
    <definedName name="B013000601" localSheetId="1">#REF!</definedName>
    <definedName name="B013000601" localSheetId="2">#REF!</definedName>
    <definedName name="B013000601">#REF!</definedName>
    <definedName name="B013000602" localSheetId="1">#REF!</definedName>
    <definedName name="B013000602" localSheetId="2">#REF!</definedName>
    <definedName name="B013000602">#REF!</definedName>
    <definedName name="B013000603" localSheetId="1">#REF!</definedName>
    <definedName name="B013000603" localSheetId="2">#REF!</definedName>
    <definedName name="B013000603">#REF!</definedName>
    <definedName name="B013000604" localSheetId="1">#REF!</definedName>
    <definedName name="B013000604" localSheetId="2">#REF!</definedName>
    <definedName name="B013000604">#REF!</definedName>
    <definedName name="B013000605" localSheetId="1">#REF!</definedName>
    <definedName name="B013000605" localSheetId="2">#REF!</definedName>
    <definedName name="B013000605">#REF!</definedName>
    <definedName name="B013000606" localSheetId="1">#REF!</definedName>
    <definedName name="B013000606" localSheetId="2">#REF!</definedName>
    <definedName name="B013000606">#REF!</definedName>
    <definedName name="B013000607" localSheetId="1">#REF!</definedName>
    <definedName name="B013000607" localSheetId="2">#REF!</definedName>
    <definedName name="B013000607">#REF!</definedName>
    <definedName name="B013000608" localSheetId="1">#REF!</definedName>
    <definedName name="B013000608" localSheetId="2">#REF!</definedName>
    <definedName name="B013000608">#REF!</definedName>
    <definedName name="B013000609" localSheetId="1">#REF!</definedName>
    <definedName name="B013000609" localSheetId="2">#REF!</definedName>
    <definedName name="B013000609">#REF!</definedName>
    <definedName name="B013000610" localSheetId="1">#REF!</definedName>
    <definedName name="B013000610" localSheetId="2">#REF!</definedName>
    <definedName name="B013000610">#REF!</definedName>
    <definedName name="B013000611" localSheetId="1">#REF!</definedName>
    <definedName name="B013000611" localSheetId="2">#REF!</definedName>
    <definedName name="B013000611">#REF!</definedName>
    <definedName name="B013000612" localSheetId="1">#REF!</definedName>
    <definedName name="B013000612" localSheetId="2">#REF!</definedName>
    <definedName name="B013000612">#REF!</definedName>
    <definedName name="B013000613" localSheetId="1">#REF!</definedName>
    <definedName name="B013000613" localSheetId="2">#REF!</definedName>
    <definedName name="B013000613">#REF!</definedName>
    <definedName name="B013000614" localSheetId="1">#REF!</definedName>
    <definedName name="B013000614" localSheetId="2">#REF!</definedName>
    <definedName name="B013000614">#REF!</definedName>
    <definedName name="B013000615" localSheetId="1">#REF!</definedName>
    <definedName name="B013000615" localSheetId="2">#REF!</definedName>
    <definedName name="B013000615">#REF!</definedName>
    <definedName name="B013000616" localSheetId="1">#REF!</definedName>
    <definedName name="B013000616" localSheetId="2">#REF!</definedName>
    <definedName name="B013000616">#REF!</definedName>
    <definedName name="B013000617" localSheetId="1">#REF!</definedName>
    <definedName name="B013000617" localSheetId="2">#REF!</definedName>
    <definedName name="B013000617">#REF!</definedName>
    <definedName name="B013000618" localSheetId="1">#REF!</definedName>
    <definedName name="B013000618" localSheetId="2">#REF!</definedName>
    <definedName name="B013000618">#REF!</definedName>
    <definedName name="B013000619" localSheetId="1">#REF!</definedName>
    <definedName name="B013000619" localSheetId="2">#REF!</definedName>
    <definedName name="B013000619">#REF!</definedName>
    <definedName name="B013000620" localSheetId="1">#REF!</definedName>
    <definedName name="B013000620" localSheetId="2">#REF!</definedName>
    <definedName name="B013000620">#REF!</definedName>
    <definedName name="B013000621" localSheetId="1">#REF!</definedName>
    <definedName name="B013000621" localSheetId="2">#REF!</definedName>
    <definedName name="B013000621">#REF!</definedName>
    <definedName name="B013000622" localSheetId="1">#REF!</definedName>
    <definedName name="B013000622" localSheetId="2">#REF!</definedName>
    <definedName name="B013000622">#REF!</definedName>
    <definedName name="B013000623" localSheetId="1">#REF!</definedName>
    <definedName name="B013000623" localSheetId="2">#REF!</definedName>
    <definedName name="B013000623">#REF!</definedName>
    <definedName name="B013000624" localSheetId="1">#REF!</definedName>
    <definedName name="B013000624" localSheetId="2">#REF!</definedName>
    <definedName name="B013000624">#REF!</definedName>
    <definedName name="B013000625" localSheetId="1">#REF!</definedName>
    <definedName name="B013000625" localSheetId="2">#REF!</definedName>
    <definedName name="B013000625">#REF!</definedName>
    <definedName name="B013000626" localSheetId="1">#REF!</definedName>
    <definedName name="B013000626" localSheetId="2">#REF!</definedName>
    <definedName name="B013000626">#REF!</definedName>
    <definedName name="B013000627" localSheetId="1">#REF!</definedName>
    <definedName name="B013000627" localSheetId="2">#REF!</definedName>
    <definedName name="B013000627">#REF!</definedName>
    <definedName name="B013000628" localSheetId="1">#REF!</definedName>
    <definedName name="B013000628" localSheetId="2">#REF!</definedName>
    <definedName name="B013000628">#REF!</definedName>
    <definedName name="B013000629" localSheetId="1">#REF!</definedName>
    <definedName name="B013000629" localSheetId="2">#REF!</definedName>
    <definedName name="B013000629">#REF!</definedName>
    <definedName name="B013000630" localSheetId="1">#REF!</definedName>
    <definedName name="B013000630" localSheetId="2">#REF!</definedName>
    <definedName name="B013000630">#REF!</definedName>
    <definedName name="B013000631" localSheetId="1">#REF!</definedName>
    <definedName name="B013000631" localSheetId="2">#REF!</definedName>
    <definedName name="B013000631">#REF!</definedName>
    <definedName name="B013000632" localSheetId="1">#REF!</definedName>
    <definedName name="B013000632" localSheetId="2">#REF!</definedName>
    <definedName name="B013000632">#REF!</definedName>
    <definedName name="B013000633" localSheetId="1">#REF!</definedName>
    <definedName name="B013000633" localSheetId="2">#REF!</definedName>
    <definedName name="B013000633">#REF!</definedName>
    <definedName name="B013000634" localSheetId="1">#REF!</definedName>
    <definedName name="B013000634" localSheetId="2">#REF!</definedName>
    <definedName name="B013000634">#REF!</definedName>
    <definedName name="B013000635" localSheetId="1">#REF!</definedName>
    <definedName name="B013000635" localSheetId="2">#REF!</definedName>
    <definedName name="B013000635">#REF!</definedName>
    <definedName name="B013000636" localSheetId="1">#REF!</definedName>
    <definedName name="B013000636" localSheetId="2">#REF!</definedName>
    <definedName name="B013000636">#REF!</definedName>
    <definedName name="B013000637" localSheetId="1">#REF!</definedName>
    <definedName name="B013000637" localSheetId="2">#REF!</definedName>
    <definedName name="B013000637">#REF!</definedName>
    <definedName name="B013000638" localSheetId="1">#REF!</definedName>
    <definedName name="B013000638" localSheetId="2">#REF!</definedName>
    <definedName name="B013000638">#REF!</definedName>
    <definedName name="B013000639" localSheetId="1">#REF!</definedName>
    <definedName name="B013000639" localSheetId="2">#REF!</definedName>
    <definedName name="B013000639">#REF!</definedName>
    <definedName name="B013000640" localSheetId="1">#REF!</definedName>
    <definedName name="B013000640" localSheetId="2">#REF!</definedName>
    <definedName name="B013000640">#REF!</definedName>
    <definedName name="B013000641" localSheetId="1">#REF!</definedName>
    <definedName name="B013000641" localSheetId="2">#REF!</definedName>
    <definedName name="B013000641">#REF!</definedName>
    <definedName name="B013000642" localSheetId="1">#REF!</definedName>
    <definedName name="B013000642" localSheetId="2">#REF!</definedName>
    <definedName name="B013000642">#REF!</definedName>
    <definedName name="B013000643" localSheetId="1">#REF!</definedName>
    <definedName name="B013000643" localSheetId="2">#REF!</definedName>
    <definedName name="B013000643">#REF!</definedName>
    <definedName name="B013000644" localSheetId="1">#REF!</definedName>
    <definedName name="B013000644" localSheetId="2">#REF!</definedName>
    <definedName name="B013000644">#REF!</definedName>
    <definedName name="B013000645" localSheetId="1">#REF!</definedName>
    <definedName name="B013000645" localSheetId="2">#REF!</definedName>
    <definedName name="B013000645">#REF!</definedName>
    <definedName name="B013000646" localSheetId="1">#REF!</definedName>
    <definedName name="B013000646" localSheetId="2">#REF!</definedName>
    <definedName name="B013000646">#REF!</definedName>
    <definedName name="B013000647" localSheetId="1">#REF!</definedName>
    <definedName name="B013000647" localSheetId="2">#REF!</definedName>
    <definedName name="B013000647">#REF!</definedName>
    <definedName name="B013000648" localSheetId="1">#REF!</definedName>
    <definedName name="B013000648" localSheetId="2">#REF!</definedName>
    <definedName name="B013000648">#REF!</definedName>
    <definedName name="B013000649" localSheetId="1">#REF!</definedName>
    <definedName name="B013000649" localSheetId="2">#REF!</definedName>
    <definedName name="B013000649">#REF!</definedName>
    <definedName name="B013000650" localSheetId="1">#REF!</definedName>
    <definedName name="B013000650" localSheetId="2">#REF!</definedName>
    <definedName name="B013000650">#REF!</definedName>
    <definedName name="B013000651" localSheetId="1">#REF!</definedName>
    <definedName name="B013000651" localSheetId="2">#REF!</definedName>
    <definedName name="B013000651">#REF!</definedName>
    <definedName name="B013000652" localSheetId="1">#REF!</definedName>
    <definedName name="B013000652" localSheetId="2">#REF!</definedName>
    <definedName name="B013000652">#REF!</definedName>
    <definedName name="B013000653" localSheetId="1">#REF!</definedName>
    <definedName name="B013000653" localSheetId="2">#REF!</definedName>
    <definedName name="B013000653">#REF!</definedName>
    <definedName name="B013000654" localSheetId="1">#REF!</definedName>
    <definedName name="B013000654" localSheetId="2">#REF!</definedName>
    <definedName name="B013000654">#REF!</definedName>
    <definedName name="B013000655" localSheetId="1">#REF!</definedName>
    <definedName name="B013000655" localSheetId="2">#REF!</definedName>
    <definedName name="B013000655">#REF!</definedName>
    <definedName name="B013000656" localSheetId="1">#REF!</definedName>
    <definedName name="B013000656" localSheetId="2">#REF!</definedName>
    <definedName name="B013000656">#REF!</definedName>
    <definedName name="B013000657" localSheetId="1">#REF!</definedName>
    <definedName name="B013000657" localSheetId="2">#REF!</definedName>
    <definedName name="B013000657">#REF!</definedName>
    <definedName name="B013000658" localSheetId="1">#REF!</definedName>
    <definedName name="B013000658" localSheetId="2">#REF!</definedName>
    <definedName name="B013000658">#REF!</definedName>
    <definedName name="B013000659" localSheetId="1">#REF!</definedName>
    <definedName name="B013000659" localSheetId="2">#REF!</definedName>
    <definedName name="B013000659">#REF!</definedName>
    <definedName name="B013000660" localSheetId="1">#REF!</definedName>
    <definedName name="B013000660" localSheetId="2">#REF!</definedName>
    <definedName name="B013000660">#REF!</definedName>
    <definedName name="B013000661" localSheetId="1">#REF!</definedName>
    <definedName name="B013000661" localSheetId="2">#REF!</definedName>
    <definedName name="B013000661">#REF!</definedName>
    <definedName name="B013000662" localSheetId="1">#REF!</definedName>
    <definedName name="B013000662" localSheetId="2">#REF!</definedName>
    <definedName name="B013000662">#REF!</definedName>
    <definedName name="B013000663" localSheetId="1">#REF!</definedName>
    <definedName name="B013000663" localSheetId="2">#REF!</definedName>
    <definedName name="B013000663">#REF!</definedName>
    <definedName name="B013000664" localSheetId="1">#REF!</definedName>
    <definedName name="B013000664" localSheetId="2">#REF!</definedName>
    <definedName name="B013000664">#REF!</definedName>
    <definedName name="B013000665" localSheetId="1">#REF!</definedName>
    <definedName name="B013000665" localSheetId="2">#REF!</definedName>
    <definedName name="B013000665">#REF!</definedName>
    <definedName name="B013000666" localSheetId="1">#REF!</definedName>
    <definedName name="B013000666" localSheetId="2">#REF!</definedName>
    <definedName name="B013000666">#REF!</definedName>
    <definedName name="B013000667" localSheetId="1">#REF!</definedName>
    <definedName name="B013000667" localSheetId="2">#REF!</definedName>
    <definedName name="B013000667">#REF!</definedName>
    <definedName name="B013000668" localSheetId="1">#REF!</definedName>
    <definedName name="B013000668" localSheetId="2">#REF!</definedName>
    <definedName name="B013000668">#REF!</definedName>
    <definedName name="B013000669" localSheetId="1">#REF!</definedName>
    <definedName name="B013000669" localSheetId="2">#REF!</definedName>
    <definedName name="B013000669">#REF!</definedName>
    <definedName name="B013000670" localSheetId="1">#REF!</definedName>
    <definedName name="B013000670" localSheetId="2">#REF!</definedName>
    <definedName name="B013000670">#REF!</definedName>
    <definedName name="B013000671" localSheetId="1">#REF!</definedName>
    <definedName name="B013000671" localSheetId="2">#REF!</definedName>
    <definedName name="B013000671">#REF!</definedName>
    <definedName name="B013000672" localSheetId="1">#REF!</definedName>
    <definedName name="B013000672" localSheetId="2">#REF!</definedName>
    <definedName name="B013000672">#REF!</definedName>
    <definedName name="B013000673" localSheetId="1">#REF!</definedName>
    <definedName name="B013000673" localSheetId="2">#REF!</definedName>
    <definedName name="B013000673">#REF!</definedName>
    <definedName name="B013000674" localSheetId="1">#REF!</definedName>
    <definedName name="B013000674" localSheetId="2">#REF!</definedName>
    <definedName name="B013000674">#REF!</definedName>
    <definedName name="B013000675" localSheetId="1">#REF!</definedName>
    <definedName name="B013000675" localSheetId="2">#REF!</definedName>
    <definedName name="B013000675">#REF!</definedName>
    <definedName name="B013000676" localSheetId="1">#REF!</definedName>
    <definedName name="B013000676" localSheetId="2">#REF!</definedName>
    <definedName name="B013000676">#REF!</definedName>
    <definedName name="B013000677" localSheetId="1">#REF!</definedName>
    <definedName name="B013000677" localSheetId="2">#REF!</definedName>
    <definedName name="B013000677">#REF!</definedName>
    <definedName name="B013000678" localSheetId="1">#REF!</definedName>
    <definedName name="B013000678" localSheetId="2">#REF!</definedName>
    <definedName name="B013000678">#REF!</definedName>
    <definedName name="B013000679" localSheetId="1">#REF!</definedName>
    <definedName name="B013000679" localSheetId="2">#REF!</definedName>
    <definedName name="B013000679">#REF!</definedName>
    <definedName name="B013000680" localSheetId="1">#REF!</definedName>
    <definedName name="B013000680" localSheetId="2">#REF!</definedName>
    <definedName name="B013000680">#REF!</definedName>
    <definedName name="B013000681" localSheetId="1">#REF!</definedName>
    <definedName name="B013000681" localSheetId="2">#REF!</definedName>
    <definedName name="B013000681">#REF!</definedName>
    <definedName name="B013000682" localSheetId="1">#REF!</definedName>
    <definedName name="B013000682" localSheetId="2">#REF!</definedName>
    <definedName name="B013000682">#REF!</definedName>
    <definedName name="B013000683" localSheetId="1">#REF!</definedName>
    <definedName name="B013000683" localSheetId="2">#REF!</definedName>
    <definedName name="B013000683">#REF!</definedName>
    <definedName name="B013000684" localSheetId="1">#REF!</definedName>
    <definedName name="B013000684" localSheetId="2">#REF!</definedName>
    <definedName name="B013000684">#REF!</definedName>
    <definedName name="B013000685" localSheetId="1">#REF!</definedName>
    <definedName name="B013000685" localSheetId="2">#REF!</definedName>
    <definedName name="B013000685">#REF!</definedName>
    <definedName name="B013000686" localSheetId="1">#REF!</definedName>
    <definedName name="B013000686" localSheetId="2">#REF!</definedName>
    <definedName name="B013000686">#REF!</definedName>
    <definedName name="B013000687" localSheetId="1">#REF!</definedName>
    <definedName name="B013000687" localSheetId="2">#REF!</definedName>
    <definedName name="B013000687">#REF!</definedName>
    <definedName name="B013000688" localSheetId="1">#REF!</definedName>
    <definedName name="B013000688" localSheetId="2">#REF!</definedName>
    <definedName name="B013000688">#REF!</definedName>
    <definedName name="B013000689" localSheetId="1">#REF!</definedName>
    <definedName name="B013000689" localSheetId="2">#REF!</definedName>
    <definedName name="B013000689">#REF!</definedName>
    <definedName name="B013000690" localSheetId="1">#REF!</definedName>
    <definedName name="B013000690" localSheetId="2">#REF!</definedName>
    <definedName name="B013000690">#REF!</definedName>
    <definedName name="B013000691" localSheetId="1">#REF!</definedName>
    <definedName name="B013000691" localSheetId="2">#REF!</definedName>
    <definedName name="B013000691">#REF!</definedName>
    <definedName name="B013000692" localSheetId="1">#REF!</definedName>
    <definedName name="B013000692" localSheetId="2">#REF!</definedName>
    <definedName name="B013000692">#REF!</definedName>
    <definedName name="B013000693" localSheetId="1">#REF!</definedName>
    <definedName name="B013000693" localSheetId="2">#REF!</definedName>
    <definedName name="B013000693">#REF!</definedName>
    <definedName name="B013000694" localSheetId="1">#REF!</definedName>
    <definedName name="B013000694" localSheetId="2">#REF!</definedName>
    <definedName name="B013000694">#REF!</definedName>
    <definedName name="B013000695" localSheetId="1">#REF!</definedName>
    <definedName name="B013000695" localSheetId="2">#REF!</definedName>
    <definedName name="B013000695">#REF!</definedName>
    <definedName name="B013000696" localSheetId="1">#REF!</definedName>
    <definedName name="B013000696" localSheetId="2">#REF!</definedName>
    <definedName name="B013000696">#REF!</definedName>
    <definedName name="B013000697" localSheetId="1">#REF!</definedName>
    <definedName name="B013000697" localSheetId="2">#REF!</definedName>
    <definedName name="B013000697">#REF!</definedName>
    <definedName name="B013000698" localSheetId="1">#REF!</definedName>
    <definedName name="B013000698" localSheetId="2">#REF!</definedName>
    <definedName name="B013000698">#REF!</definedName>
    <definedName name="B013000699" localSheetId="1">#REF!</definedName>
    <definedName name="B013000699" localSheetId="2">#REF!</definedName>
    <definedName name="B013000699">#REF!</definedName>
    <definedName name="B013000700" localSheetId="1">#REF!</definedName>
    <definedName name="B013000700" localSheetId="2">#REF!</definedName>
    <definedName name="B013000700">#REF!</definedName>
    <definedName name="B013000701" localSheetId="1">#REF!</definedName>
    <definedName name="B013000701" localSheetId="2">#REF!</definedName>
    <definedName name="B013000701">#REF!</definedName>
    <definedName name="B013000702" localSheetId="1">#REF!</definedName>
    <definedName name="B013000702" localSheetId="2">#REF!</definedName>
    <definedName name="B013000702">#REF!</definedName>
    <definedName name="B013000703" localSheetId="1">#REF!</definedName>
    <definedName name="B013000703" localSheetId="2">#REF!</definedName>
    <definedName name="B013000703">#REF!</definedName>
    <definedName name="B013000704" localSheetId="1">#REF!</definedName>
    <definedName name="B013000704" localSheetId="2">#REF!</definedName>
    <definedName name="B013000704">#REF!</definedName>
    <definedName name="B013000705" localSheetId="1">#REF!</definedName>
    <definedName name="B013000705" localSheetId="2">#REF!</definedName>
    <definedName name="B013000705">#REF!</definedName>
    <definedName name="B013000706" localSheetId="1">#REF!</definedName>
    <definedName name="B013000706" localSheetId="2">#REF!</definedName>
    <definedName name="B013000706">#REF!</definedName>
    <definedName name="B013000707" localSheetId="1">#REF!</definedName>
    <definedName name="B013000707" localSheetId="2">#REF!</definedName>
    <definedName name="B013000707">#REF!</definedName>
    <definedName name="B013000708" localSheetId="1">#REF!</definedName>
    <definedName name="B013000708" localSheetId="2">#REF!</definedName>
    <definedName name="B013000708">#REF!</definedName>
    <definedName name="B013000709" localSheetId="1">#REF!</definedName>
    <definedName name="B013000709" localSheetId="2">#REF!</definedName>
    <definedName name="B013000709">#REF!</definedName>
    <definedName name="B013000710" localSheetId="1">#REF!</definedName>
    <definedName name="B013000710" localSheetId="2">#REF!</definedName>
    <definedName name="B013000710">#REF!</definedName>
    <definedName name="B013000711" localSheetId="1">#REF!</definedName>
    <definedName name="B013000711" localSheetId="2">#REF!</definedName>
    <definedName name="B013000711">#REF!</definedName>
    <definedName name="B013000712" localSheetId="1">#REF!</definedName>
    <definedName name="B013000712" localSheetId="2">#REF!</definedName>
    <definedName name="B013000712">#REF!</definedName>
    <definedName name="B013000713" localSheetId="1">#REF!</definedName>
    <definedName name="B013000713" localSheetId="2">#REF!</definedName>
    <definedName name="B013000713">#REF!</definedName>
    <definedName name="B013000714" localSheetId="1">#REF!</definedName>
    <definedName name="B013000714" localSheetId="2">#REF!</definedName>
    <definedName name="B013000714">#REF!</definedName>
    <definedName name="B013000715" localSheetId="1">#REF!</definedName>
    <definedName name="B013000715" localSheetId="2">#REF!</definedName>
    <definedName name="B013000715">#REF!</definedName>
    <definedName name="B013000716" localSheetId="1">#REF!</definedName>
    <definedName name="B013000716" localSheetId="2">#REF!</definedName>
    <definedName name="B013000716">#REF!</definedName>
    <definedName name="B013000717" localSheetId="1">#REF!</definedName>
    <definedName name="B013000717" localSheetId="2">#REF!</definedName>
    <definedName name="B013000717">#REF!</definedName>
    <definedName name="B013000718" localSheetId="1">#REF!</definedName>
    <definedName name="B013000718" localSheetId="2">#REF!</definedName>
    <definedName name="B013000718">#REF!</definedName>
    <definedName name="B013000719" localSheetId="1">#REF!</definedName>
    <definedName name="B013000719" localSheetId="2">#REF!</definedName>
    <definedName name="B013000719">#REF!</definedName>
    <definedName name="B013000720" localSheetId="1">#REF!</definedName>
    <definedName name="B013000720" localSheetId="2">#REF!</definedName>
    <definedName name="B013000720">#REF!</definedName>
    <definedName name="B013000721" localSheetId="1">#REF!</definedName>
    <definedName name="B013000721" localSheetId="2">#REF!</definedName>
    <definedName name="B013000721">#REF!</definedName>
    <definedName name="B013000722" localSheetId="1">#REF!</definedName>
    <definedName name="B013000722" localSheetId="2">#REF!</definedName>
    <definedName name="B013000722">#REF!</definedName>
    <definedName name="B013000723" localSheetId="1">#REF!</definedName>
    <definedName name="B013000723" localSheetId="2">#REF!</definedName>
    <definedName name="B013000723">#REF!</definedName>
    <definedName name="B013000724" localSheetId="1">#REF!</definedName>
    <definedName name="B013000724" localSheetId="2">#REF!</definedName>
    <definedName name="B013000724">#REF!</definedName>
    <definedName name="B013000725" localSheetId="1">#REF!</definedName>
    <definedName name="B013000725" localSheetId="2">#REF!</definedName>
    <definedName name="B013000725">#REF!</definedName>
    <definedName name="B013000726" localSheetId="1">#REF!</definedName>
    <definedName name="B013000726" localSheetId="2">#REF!</definedName>
    <definedName name="B013000726">#REF!</definedName>
    <definedName name="B013000727" localSheetId="1">#REF!</definedName>
    <definedName name="B013000727" localSheetId="2">#REF!</definedName>
    <definedName name="B013000727">#REF!</definedName>
    <definedName name="B013000728" localSheetId="1">#REF!</definedName>
    <definedName name="B013000728" localSheetId="2">#REF!</definedName>
    <definedName name="B013000728">#REF!</definedName>
    <definedName name="B013000729" localSheetId="1">#REF!</definedName>
    <definedName name="B013000729" localSheetId="2">#REF!</definedName>
    <definedName name="B013000729">#REF!</definedName>
    <definedName name="B013000730" localSheetId="1">#REF!</definedName>
    <definedName name="B013000730" localSheetId="2">#REF!</definedName>
    <definedName name="B013000730">#REF!</definedName>
    <definedName name="B013000731" localSheetId="1">#REF!</definedName>
    <definedName name="B013000731" localSheetId="2">#REF!</definedName>
    <definedName name="B013000731">#REF!</definedName>
    <definedName name="B013000732" localSheetId="1">#REF!</definedName>
    <definedName name="B013000732" localSheetId="2">#REF!</definedName>
    <definedName name="B013000732">#REF!</definedName>
    <definedName name="B013000733" localSheetId="1">#REF!</definedName>
    <definedName name="B013000733" localSheetId="2">#REF!</definedName>
    <definedName name="B013000733">#REF!</definedName>
    <definedName name="B013000734" localSheetId="1">#REF!</definedName>
    <definedName name="B013000734" localSheetId="2">#REF!</definedName>
    <definedName name="B013000734">#REF!</definedName>
    <definedName name="B013000735" localSheetId="1">#REF!</definedName>
    <definedName name="B013000735" localSheetId="2">#REF!</definedName>
    <definedName name="B013000735">#REF!</definedName>
    <definedName name="B013000736" localSheetId="1">#REF!</definedName>
    <definedName name="B013000736" localSheetId="2">#REF!</definedName>
    <definedName name="B013000736">#REF!</definedName>
    <definedName name="B013000737" localSheetId="1">#REF!</definedName>
    <definedName name="B013000737" localSheetId="2">#REF!</definedName>
    <definedName name="B013000737">#REF!</definedName>
    <definedName name="B013000738" localSheetId="1">#REF!</definedName>
    <definedName name="B013000738" localSheetId="2">#REF!</definedName>
    <definedName name="B013000738">#REF!</definedName>
    <definedName name="B013000739" localSheetId="1">#REF!</definedName>
    <definedName name="B013000739" localSheetId="2">#REF!</definedName>
    <definedName name="B013000739">#REF!</definedName>
    <definedName name="B013000740" localSheetId="1">#REF!</definedName>
    <definedName name="B013000740" localSheetId="2">#REF!</definedName>
    <definedName name="B013000740">#REF!</definedName>
    <definedName name="B013000741" localSheetId="1">#REF!</definedName>
    <definedName name="B013000741" localSheetId="2">#REF!</definedName>
    <definedName name="B013000741">#REF!</definedName>
    <definedName name="B013000742" localSheetId="1">#REF!</definedName>
    <definedName name="B013000742" localSheetId="2">#REF!</definedName>
    <definedName name="B013000742">#REF!</definedName>
    <definedName name="B013000743" localSheetId="1">#REF!</definedName>
    <definedName name="B013000743" localSheetId="2">#REF!</definedName>
    <definedName name="B013000743">#REF!</definedName>
    <definedName name="B013000744" localSheetId="1">#REF!</definedName>
    <definedName name="B013000744" localSheetId="2">#REF!</definedName>
    <definedName name="B013000744">#REF!</definedName>
    <definedName name="B013000745" localSheetId="1">#REF!</definedName>
    <definedName name="B013000745" localSheetId="2">#REF!</definedName>
    <definedName name="B013000745">#REF!</definedName>
    <definedName name="B013000746" localSheetId="1">#REF!</definedName>
    <definedName name="B013000746" localSheetId="2">#REF!</definedName>
    <definedName name="B013000746">#REF!</definedName>
    <definedName name="B013000747" localSheetId="1">#REF!</definedName>
    <definedName name="B013000747" localSheetId="2">#REF!</definedName>
    <definedName name="B013000747">#REF!</definedName>
    <definedName name="B013000748" localSheetId="1">#REF!</definedName>
    <definedName name="B013000748" localSheetId="2">#REF!</definedName>
    <definedName name="B013000748">#REF!</definedName>
    <definedName name="B013000749" localSheetId="1">#REF!</definedName>
    <definedName name="B013000749" localSheetId="2">#REF!</definedName>
    <definedName name="B013000749">#REF!</definedName>
    <definedName name="B013000750" localSheetId="1">#REF!</definedName>
    <definedName name="B013000750" localSheetId="2">#REF!</definedName>
    <definedName name="B013000750">#REF!</definedName>
    <definedName name="B013000751" localSheetId="1">#REF!</definedName>
    <definedName name="B013000751" localSheetId="2">#REF!</definedName>
    <definedName name="B013000751">#REF!</definedName>
    <definedName name="B013000752" localSheetId="1">#REF!</definedName>
    <definedName name="B013000752" localSheetId="2">#REF!</definedName>
    <definedName name="B013000752">#REF!</definedName>
    <definedName name="B013000753" localSheetId="1">#REF!</definedName>
    <definedName name="B013000753" localSheetId="2">#REF!</definedName>
    <definedName name="B013000753">#REF!</definedName>
    <definedName name="B013000754" localSheetId="1">#REF!</definedName>
    <definedName name="B013000754" localSheetId="2">#REF!</definedName>
    <definedName name="B013000754">#REF!</definedName>
    <definedName name="B013000755" localSheetId="1">#REF!</definedName>
    <definedName name="B013000755" localSheetId="2">#REF!</definedName>
    <definedName name="B013000755">#REF!</definedName>
    <definedName name="B013000756" localSheetId="1">#REF!</definedName>
    <definedName name="B013000756" localSheetId="2">#REF!</definedName>
    <definedName name="B013000756">#REF!</definedName>
    <definedName name="B013000757" localSheetId="1">#REF!</definedName>
    <definedName name="B013000757" localSheetId="2">#REF!</definedName>
    <definedName name="B013000757">#REF!</definedName>
    <definedName name="B013000758" localSheetId="1">#REF!</definedName>
    <definedName name="B013000758" localSheetId="2">#REF!</definedName>
    <definedName name="B013000758">#REF!</definedName>
    <definedName name="B013000759" localSheetId="1">#REF!</definedName>
    <definedName name="B013000759" localSheetId="2">#REF!</definedName>
    <definedName name="B013000759">#REF!</definedName>
    <definedName name="B013000760" localSheetId="1">#REF!</definedName>
    <definedName name="B013000760" localSheetId="2">#REF!</definedName>
    <definedName name="B013000760">#REF!</definedName>
    <definedName name="B013000761" localSheetId="1">#REF!</definedName>
    <definedName name="B013000761" localSheetId="2">#REF!</definedName>
    <definedName name="B013000761">#REF!</definedName>
    <definedName name="B013000762" localSheetId="1">#REF!</definedName>
    <definedName name="B013000762" localSheetId="2">#REF!</definedName>
    <definedName name="B013000762">#REF!</definedName>
    <definedName name="B013000763" localSheetId="1">#REF!</definedName>
    <definedName name="B013000763" localSheetId="2">#REF!</definedName>
    <definedName name="B013000763">#REF!</definedName>
    <definedName name="B013000764" localSheetId="1">#REF!</definedName>
    <definedName name="B013000764" localSheetId="2">#REF!</definedName>
    <definedName name="B013000764">#REF!</definedName>
    <definedName name="B013000765" localSheetId="1">#REF!</definedName>
    <definedName name="B013000765" localSheetId="2">#REF!</definedName>
    <definedName name="B013000765">#REF!</definedName>
    <definedName name="B013000766" localSheetId="1">#REF!</definedName>
    <definedName name="B013000766" localSheetId="2">#REF!</definedName>
    <definedName name="B013000766">#REF!</definedName>
    <definedName name="B013000767" localSheetId="1">#REF!</definedName>
    <definedName name="B013000767" localSheetId="2">#REF!</definedName>
    <definedName name="B013000767">#REF!</definedName>
    <definedName name="B013000768" localSheetId="1">#REF!</definedName>
    <definedName name="B013000768" localSheetId="2">#REF!</definedName>
    <definedName name="B013000768">#REF!</definedName>
    <definedName name="B013000769" localSheetId="1">#REF!</definedName>
    <definedName name="B013000769" localSheetId="2">#REF!</definedName>
    <definedName name="B013000769">#REF!</definedName>
    <definedName name="B013000770" localSheetId="1">#REF!</definedName>
    <definedName name="B013000770" localSheetId="2">#REF!</definedName>
    <definedName name="B013000770">#REF!</definedName>
    <definedName name="B013000771" localSheetId="1">#REF!</definedName>
    <definedName name="B013000771" localSheetId="2">#REF!</definedName>
    <definedName name="B013000771">#REF!</definedName>
    <definedName name="B013000772" localSheetId="1">#REF!</definedName>
    <definedName name="B013000772" localSheetId="2">#REF!</definedName>
    <definedName name="B013000772">#REF!</definedName>
    <definedName name="B013000773" localSheetId="1">#REF!</definedName>
    <definedName name="B013000773" localSheetId="2">#REF!</definedName>
    <definedName name="B013000773">#REF!</definedName>
    <definedName name="B013000774" localSheetId="1">#REF!</definedName>
    <definedName name="B013000774" localSheetId="2">#REF!</definedName>
    <definedName name="B013000774">#REF!</definedName>
    <definedName name="B013000775" localSheetId="1">#REF!</definedName>
    <definedName name="B013000775" localSheetId="2">#REF!</definedName>
    <definedName name="B013000775">#REF!</definedName>
    <definedName name="B013000776" localSheetId="1">#REF!</definedName>
    <definedName name="B013000776" localSheetId="2">#REF!</definedName>
    <definedName name="B013000776">#REF!</definedName>
    <definedName name="B013000777" localSheetId="1">#REF!</definedName>
    <definedName name="B013000777" localSheetId="2">#REF!</definedName>
    <definedName name="B013000777">#REF!</definedName>
    <definedName name="B013000778" localSheetId="1">#REF!</definedName>
    <definedName name="B013000778" localSheetId="2">#REF!</definedName>
    <definedName name="B013000778">#REF!</definedName>
    <definedName name="B013000779" localSheetId="1">#REF!</definedName>
    <definedName name="B013000779" localSheetId="2">#REF!</definedName>
    <definedName name="B013000779">#REF!</definedName>
    <definedName name="B013000780" localSheetId="1">#REF!</definedName>
    <definedName name="B013000780" localSheetId="2">#REF!</definedName>
    <definedName name="B013000780">#REF!</definedName>
    <definedName name="B013000781" localSheetId="1">#REF!</definedName>
    <definedName name="B013000781" localSheetId="2">#REF!</definedName>
    <definedName name="B013000781">#REF!</definedName>
    <definedName name="B013000782" localSheetId="1">#REF!</definedName>
    <definedName name="B013000782" localSheetId="2">#REF!</definedName>
    <definedName name="B013000782">#REF!</definedName>
    <definedName name="B013000783" localSheetId="1">#REF!</definedName>
    <definedName name="B013000783" localSheetId="2">#REF!</definedName>
    <definedName name="B013000783">#REF!</definedName>
    <definedName name="B013000784" localSheetId="1">#REF!</definedName>
    <definedName name="B013000784" localSheetId="2">#REF!</definedName>
    <definedName name="B013000784">#REF!</definedName>
    <definedName name="B013000785" localSheetId="1">#REF!</definedName>
    <definedName name="B013000785" localSheetId="2">#REF!</definedName>
    <definedName name="B013000785">#REF!</definedName>
    <definedName name="B013000786" localSheetId="1">#REF!</definedName>
    <definedName name="B013000786" localSheetId="2">#REF!</definedName>
    <definedName name="B013000786">#REF!</definedName>
    <definedName name="B013000787" localSheetId="1">#REF!</definedName>
    <definedName name="B013000787" localSheetId="2">#REF!</definedName>
    <definedName name="B013000787">#REF!</definedName>
    <definedName name="B013000788" localSheetId="1">#REF!</definedName>
    <definedName name="B013000788" localSheetId="2">#REF!</definedName>
    <definedName name="B013000788">#REF!</definedName>
    <definedName name="B013000789" localSheetId="1">#REF!</definedName>
    <definedName name="B013000789" localSheetId="2">#REF!</definedName>
    <definedName name="B013000789">#REF!</definedName>
    <definedName name="B013000790" localSheetId="1">#REF!</definedName>
    <definedName name="B013000790" localSheetId="2">#REF!</definedName>
    <definedName name="B013000790">#REF!</definedName>
    <definedName name="B013000791" localSheetId="1">#REF!</definedName>
    <definedName name="B013000791" localSheetId="2">#REF!</definedName>
    <definedName name="B013000791">#REF!</definedName>
    <definedName name="B013000792" localSheetId="1">#REF!</definedName>
    <definedName name="B013000792" localSheetId="2">#REF!</definedName>
    <definedName name="B013000792">#REF!</definedName>
    <definedName name="B013000793" localSheetId="1">#REF!</definedName>
    <definedName name="B013000793" localSheetId="2">#REF!</definedName>
    <definedName name="B013000793">#REF!</definedName>
    <definedName name="B013000794" localSheetId="1">#REF!</definedName>
    <definedName name="B013000794" localSheetId="2">#REF!</definedName>
    <definedName name="B013000794">#REF!</definedName>
    <definedName name="B013000795" localSheetId="1">#REF!</definedName>
    <definedName name="B013000795" localSheetId="2">#REF!</definedName>
    <definedName name="B013000795">#REF!</definedName>
    <definedName name="B013000796" localSheetId="1">#REF!</definedName>
    <definedName name="B013000796" localSheetId="2">#REF!</definedName>
    <definedName name="B013000796">#REF!</definedName>
    <definedName name="B013000797" localSheetId="1">#REF!</definedName>
    <definedName name="B013000797" localSheetId="2">#REF!</definedName>
    <definedName name="B013000797">#REF!</definedName>
    <definedName name="B013000800" localSheetId="1">#REF!</definedName>
    <definedName name="B013000800" localSheetId="2">#REF!</definedName>
    <definedName name="B013000800">#REF!</definedName>
    <definedName name="B013000801" localSheetId="1">#REF!</definedName>
    <definedName name="B013000801" localSheetId="2">#REF!</definedName>
    <definedName name="B013000801">#REF!</definedName>
    <definedName name="B013000802" localSheetId="1">#REF!</definedName>
    <definedName name="B013000802" localSheetId="2">#REF!</definedName>
    <definedName name="B013000802">#REF!</definedName>
    <definedName name="B013000803" localSheetId="1">#REF!</definedName>
    <definedName name="B013000803" localSheetId="2">#REF!</definedName>
    <definedName name="B013000803">#REF!</definedName>
    <definedName name="B013000804" localSheetId="1">#REF!</definedName>
    <definedName name="B013000804" localSheetId="2">#REF!</definedName>
    <definedName name="B013000804">#REF!</definedName>
    <definedName name="B013000805" localSheetId="1">#REF!</definedName>
    <definedName name="B013000805" localSheetId="2">#REF!</definedName>
    <definedName name="B013000805">#REF!</definedName>
    <definedName name="B013000806" localSheetId="1">#REF!</definedName>
    <definedName name="B013000806" localSheetId="2">#REF!</definedName>
    <definedName name="B013000806">#REF!</definedName>
    <definedName name="B013000807" localSheetId="1">#REF!</definedName>
    <definedName name="B013000807" localSheetId="2">#REF!</definedName>
    <definedName name="B013000807">#REF!</definedName>
    <definedName name="B013000809" localSheetId="1">#REF!</definedName>
    <definedName name="B013000809" localSheetId="2">#REF!</definedName>
    <definedName name="B013000809">#REF!</definedName>
    <definedName name="B013000810" localSheetId="1">#REF!</definedName>
    <definedName name="B013000810" localSheetId="2">#REF!</definedName>
    <definedName name="B013000810">#REF!</definedName>
    <definedName name="B013000811" localSheetId="1">#REF!</definedName>
    <definedName name="B013000811" localSheetId="2">#REF!</definedName>
    <definedName name="B013000811">#REF!</definedName>
    <definedName name="B013000812" localSheetId="1">#REF!</definedName>
    <definedName name="B013000812" localSheetId="2">#REF!</definedName>
    <definedName name="B013000812">#REF!</definedName>
    <definedName name="B013000813" localSheetId="1">#REF!</definedName>
    <definedName name="B013000813" localSheetId="2">#REF!</definedName>
    <definedName name="B013000813">#REF!</definedName>
    <definedName name="B013000814" localSheetId="1">#REF!</definedName>
    <definedName name="B013000814" localSheetId="2">#REF!</definedName>
    <definedName name="B013000814">#REF!</definedName>
    <definedName name="B013000815" localSheetId="1">#REF!</definedName>
    <definedName name="B013000815" localSheetId="2">#REF!</definedName>
    <definedName name="B013000815">#REF!</definedName>
    <definedName name="B013000816" localSheetId="1">#REF!</definedName>
    <definedName name="B013000816" localSheetId="2">#REF!</definedName>
    <definedName name="B013000816">#REF!</definedName>
    <definedName name="B013000817" localSheetId="1">#REF!</definedName>
    <definedName name="B013000817" localSheetId="2">#REF!</definedName>
    <definedName name="B013000817">#REF!</definedName>
    <definedName name="B013000818" localSheetId="1">#REF!</definedName>
    <definedName name="B013000818" localSheetId="2">#REF!</definedName>
    <definedName name="B013000818">#REF!</definedName>
    <definedName name="B013000819" localSheetId="1">#REF!</definedName>
    <definedName name="B013000819" localSheetId="2">#REF!</definedName>
    <definedName name="B013000819">#REF!</definedName>
    <definedName name="B013000820" localSheetId="1">#REF!</definedName>
    <definedName name="B013000820" localSheetId="2">#REF!</definedName>
    <definedName name="B013000820">#REF!</definedName>
    <definedName name="B013000821" localSheetId="1">#REF!</definedName>
    <definedName name="B013000821" localSheetId="2">#REF!</definedName>
    <definedName name="B013000821">#REF!</definedName>
    <definedName name="B013000822" localSheetId="1">#REF!</definedName>
    <definedName name="B013000822" localSheetId="2">#REF!</definedName>
    <definedName name="B013000822">#REF!</definedName>
    <definedName name="B013000823" localSheetId="1">#REF!</definedName>
    <definedName name="B013000823" localSheetId="2">#REF!</definedName>
    <definedName name="B013000823">#REF!</definedName>
    <definedName name="B013000824" localSheetId="1">#REF!</definedName>
    <definedName name="B013000824" localSheetId="2">#REF!</definedName>
    <definedName name="B013000824">#REF!</definedName>
    <definedName name="B013000825" localSheetId="1">#REF!</definedName>
    <definedName name="B013000825" localSheetId="2">#REF!</definedName>
    <definedName name="B013000825">#REF!</definedName>
    <definedName name="B013000826" localSheetId="1">#REF!</definedName>
    <definedName name="B013000826" localSheetId="2">#REF!</definedName>
    <definedName name="B013000826">#REF!</definedName>
    <definedName name="B013000827" localSheetId="1">#REF!</definedName>
    <definedName name="B013000827" localSheetId="2">#REF!</definedName>
    <definedName name="B013000827">#REF!</definedName>
    <definedName name="B013000828" localSheetId="1">#REF!</definedName>
    <definedName name="B013000828" localSheetId="2">#REF!</definedName>
    <definedName name="B013000828">#REF!</definedName>
    <definedName name="B013000829" localSheetId="1">#REF!</definedName>
    <definedName name="B013000829" localSheetId="2">#REF!</definedName>
    <definedName name="B013000829">#REF!</definedName>
    <definedName name="B013000830" localSheetId="1">#REF!</definedName>
    <definedName name="B013000830" localSheetId="2">#REF!</definedName>
    <definedName name="B013000830">#REF!</definedName>
    <definedName name="B013000831" localSheetId="1">#REF!</definedName>
    <definedName name="B013000831" localSheetId="2">#REF!</definedName>
    <definedName name="B013000831">#REF!</definedName>
    <definedName name="B013000832" localSheetId="1">#REF!</definedName>
    <definedName name="B013000832" localSheetId="2">#REF!</definedName>
    <definedName name="B013000832">#REF!</definedName>
    <definedName name="B013000833" localSheetId="1">#REF!</definedName>
    <definedName name="B013000833" localSheetId="2">#REF!</definedName>
    <definedName name="B013000833">#REF!</definedName>
    <definedName name="B013000834" localSheetId="1">#REF!</definedName>
    <definedName name="B013000834" localSheetId="2">#REF!</definedName>
    <definedName name="B013000834">#REF!</definedName>
    <definedName name="B013000835" localSheetId="1">#REF!</definedName>
    <definedName name="B013000835" localSheetId="2">#REF!</definedName>
    <definedName name="B013000835">#REF!</definedName>
    <definedName name="B013000836" localSheetId="1">#REF!</definedName>
    <definedName name="B013000836" localSheetId="2">#REF!</definedName>
    <definedName name="B013000836">#REF!</definedName>
    <definedName name="B013000837" localSheetId="1">#REF!</definedName>
    <definedName name="B013000837" localSheetId="2">#REF!</definedName>
    <definedName name="B013000837">#REF!</definedName>
    <definedName name="B013000838" localSheetId="1">#REF!</definedName>
    <definedName name="B013000838" localSheetId="2">#REF!</definedName>
    <definedName name="B013000838">#REF!</definedName>
    <definedName name="B013000839" localSheetId="1">#REF!</definedName>
    <definedName name="B013000839" localSheetId="2">#REF!</definedName>
    <definedName name="B013000839">#REF!</definedName>
    <definedName name="B013000840" localSheetId="1">#REF!</definedName>
    <definedName name="B013000840" localSheetId="2">#REF!</definedName>
    <definedName name="B013000840">#REF!</definedName>
    <definedName name="B013000841" localSheetId="1">#REF!</definedName>
    <definedName name="B013000841" localSheetId="2">#REF!</definedName>
    <definedName name="B013000841">#REF!</definedName>
    <definedName name="B013000842" localSheetId="1">#REF!</definedName>
    <definedName name="B013000842" localSheetId="2">#REF!</definedName>
    <definedName name="B013000842">#REF!</definedName>
    <definedName name="B013000843" localSheetId="1">#REF!</definedName>
    <definedName name="B013000843" localSheetId="2">#REF!</definedName>
    <definedName name="B013000843">#REF!</definedName>
    <definedName name="B013000844" localSheetId="1">#REF!</definedName>
    <definedName name="B013000844" localSheetId="2">#REF!</definedName>
    <definedName name="B013000844">#REF!</definedName>
    <definedName name="B013000845" localSheetId="1">#REF!</definedName>
    <definedName name="B013000845" localSheetId="2">#REF!</definedName>
    <definedName name="B013000845">#REF!</definedName>
    <definedName name="B013000846" localSheetId="1">#REF!</definedName>
    <definedName name="B013000846" localSheetId="2">#REF!</definedName>
    <definedName name="B013000846">#REF!</definedName>
    <definedName name="B013000847" localSheetId="1">#REF!</definedName>
    <definedName name="B013000847" localSheetId="2">#REF!</definedName>
    <definedName name="B013000847">#REF!</definedName>
    <definedName name="B013000848" localSheetId="1">#REF!</definedName>
    <definedName name="B013000848" localSheetId="2">#REF!</definedName>
    <definedName name="B013000848">#REF!</definedName>
    <definedName name="B013000849" localSheetId="1">#REF!</definedName>
    <definedName name="B013000849" localSheetId="2">#REF!</definedName>
    <definedName name="B013000849">#REF!</definedName>
    <definedName name="B013000850" localSheetId="1">#REF!</definedName>
    <definedName name="B013000850" localSheetId="2">#REF!</definedName>
    <definedName name="B013000850">#REF!</definedName>
    <definedName name="B013000851" localSheetId="1">#REF!</definedName>
    <definedName name="B013000851" localSheetId="2">#REF!</definedName>
    <definedName name="B013000851">#REF!</definedName>
    <definedName name="B013000852" localSheetId="1">#REF!</definedName>
    <definedName name="B013000852" localSheetId="2">#REF!</definedName>
    <definedName name="B013000852">#REF!</definedName>
    <definedName name="B013000853" localSheetId="1">#REF!</definedName>
    <definedName name="B013000853" localSheetId="2">#REF!</definedName>
    <definedName name="B013000853">#REF!</definedName>
    <definedName name="B013000854" localSheetId="1">#REF!</definedName>
    <definedName name="B013000854" localSheetId="2">#REF!</definedName>
    <definedName name="B013000854">#REF!</definedName>
    <definedName name="B013000855" localSheetId="1">#REF!</definedName>
    <definedName name="B013000855" localSheetId="2">#REF!</definedName>
    <definedName name="B013000855">#REF!</definedName>
    <definedName name="B013000856" localSheetId="1">#REF!</definedName>
    <definedName name="B013000856" localSheetId="2">#REF!</definedName>
    <definedName name="B013000856">#REF!</definedName>
    <definedName name="B013000857" localSheetId="1">#REF!</definedName>
    <definedName name="B013000857" localSheetId="2">#REF!</definedName>
    <definedName name="B013000857">#REF!</definedName>
    <definedName name="B013000858" localSheetId="1">#REF!</definedName>
    <definedName name="B013000858" localSheetId="2">#REF!</definedName>
    <definedName name="B013000858">#REF!</definedName>
    <definedName name="B013000859" localSheetId="1">#REF!</definedName>
    <definedName name="B013000859" localSheetId="2">#REF!</definedName>
    <definedName name="B013000859">#REF!</definedName>
    <definedName name="B013000860" localSheetId="1">#REF!</definedName>
    <definedName name="B013000860" localSheetId="2">#REF!</definedName>
    <definedName name="B013000860">#REF!</definedName>
    <definedName name="B013000861" localSheetId="1">#REF!</definedName>
    <definedName name="B013000861" localSheetId="2">#REF!</definedName>
    <definedName name="B013000861">#REF!</definedName>
    <definedName name="B013000862" localSheetId="1">#REF!</definedName>
    <definedName name="B013000862" localSheetId="2">#REF!</definedName>
    <definedName name="B013000862">#REF!</definedName>
    <definedName name="B013000863" localSheetId="1">#REF!</definedName>
    <definedName name="B013000863" localSheetId="2">#REF!</definedName>
    <definedName name="B013000863">#REF!</definedName>
    <definedName name="B013000864" localSheetId="1">#REF!</definedName>
    <definedName name="B013000864" localSheetId="2">#REF!</definedName>
    <definedName name="B013000864">#REF!</definedName>
    <definedName name="B013000865" localSheetId="1">#REF!</definedName>
    <definedName name="B013000865" localSheetId="2">#REF!</definedName>
    <definedName name="B013000865">#REF!</definedName>
    <definedName name="B013000866" localSheetId="1">#REF!</definedName>
    <definedName name="B013000866" localSheetId="2">#REF!</definedName>
    <definedName name="B013000866">#REF!</definedName>
    <definedName name="B013000867" localSheetId="1">#REF!</definedName>
    <definedName name="B013000867" localSheetId="2">#REF!</definedName>
    <definedName name="B013000867">#REF!</definedName>
    <definedName name="B013000868" localSheetId="1">#REF!</definedName>
    <definedName name="B013000868" localSheetId="2">#REF!</definedName>
    <definedName name="B013000868">#REF!</definedName>
    <definedName name="B013000869" localSheetId="1">#REF!</definedName>
    <definedName name="B013000869" localSheetId="2">#REF!</definedName>
    <definedName name="B013000869">#REF!</definedName>
    <definedName name="B013000870" localSheetId="1">#REF!</definedName>
    <definedName name="B013000870" localSheetId="2">#REF!</definedName>
    <definedName name="B013000870">#REF!</definedName>
    <definedName name="B013000871" localSheetId="1">#REF!</definedName>
    <definedName name="B013000871" localSheetId="2">#REF!</definedName>
    <definedName name="B013000871">#REF!</definedName>
    <definedName name="B013000872" localSheetId="1">#REF!</definedName>
    <definedName name="B013000872" localSheetId="2">#REF!</definedName>
    <definedName name="B013000872">#REF!</definedName>
    <definedName name="B013000873" localSheetId="1">#REF!</definedName>
    <definedName name="B013000873" localSheetId="2">#REF!</definedName>
    <definedName name="B013000873">#REF!</definedName>
    <definedName name="B013000874" localSheetId="1">#REF!</definedName>
    <definedName name="B013000874" localSheetId="2">#REF!</definedName>
    <definedName name="B013000874">#REF!</definedName>
    <definedName name="B013000875" localSheetId="1">#REF!</definedName>
    <definedName name="B013000875" localSheetId="2">#REF!</definedName>
    <definedName name="B013000875">#REF!</definedName>
    <definedName name="B013000876" localSheetId="1">#REF!</definedName>
    <definedName name="B013000876" localSheetId="2">#REF!</definedName>
    <definedName name="B013000876">#REF!</definedName>
    <definedName name="B013000877" localSheetId="1">#REF!</definedName>
    <definedName name="B013000877" localSheetId="2">#REF!</definedName>
    <definedName name="B013000877">#REF!</definedName>
    <definedName name="B013000878" localSheetId="1">#REF!</definedName>
    <definedName name="B013000878" localSheetId="2">#REF!</definedName>
    <definedName name="B013000878">#REF!</definedName>
    <definedName name="B013000879" localSheetId="1">#REF!</definedName>
    <definedName name="B013000879" localSheetId="2">#REF!</definedName>
    <definedName name="B013000879">#REF!</definedName>
    <definedName name="B013000880" localSheetId="1">#REF!</definedName>
    <definedName name="B013000880" localSheetId="2">#REF!</definedName>
    <definedName name="B013000880">#REF!</definedName>
    <definedName name="B013000881" localSheetId="1">#REF!</definedName>
    <definedName name="B013000881" localSheetId="2">#REF!</definedName>
    <definedName name="B013000881">#REF!</definedName>
    <definedName name="B013000883" localSheetId="1">#REF!</definedName>
    <definedName name="B013000883" localSheetId="2">#REF!</definedName>
    <definedName name="B013000883">#REF!</definedName>
    <definedName name="B013000884" localSheetId="1">#REF!</definedName>
    <definedName name="B013000884" localSheetId="2">#REF!</definedName>
    <definedName name="B013000884">#REF!</definedName>
    <definedName name="B013000885" localSheetId="1">#REF!</definedName>
    <definedName name="B013000885" localSheetId="2">#REF!</definedName>
    <definedName name="B013000885">#REF!</definedName>
    <definedName name="B013000886" localSheetId="1">#REF!</definedName>
    <definedName name="B013000886" localSheetId="2">#REF!</definedName>
    <definedName name="B013000886">#REF!</definedName>
    <definedName name="B013000887" localSheetId="1">#REF!</definedName>
    <definedName name="B013000887" localSheetId="2">#REF!</definedName>
    <definedName name="B013000887">#REF!</definedName>
    <definedName name="B013000888" localSheetId="1">#REF!</definedName>
    <definedName name="B013000888" localSheetId="2">#REF!</definedName>
    <definedName name="B013000888">#REF!</definedName>
    <definedName name="B013000889" localSheetId="1">#REF!</definedName>
    <definedName name="B013000889" localSheetId="2">#REF!</definedName>
    <definedName name="B013000889">#REF!</definedName>
    <definedName name="B013000890" localSheetId="1">#REF!</definedName>
    <definedName name="B013000890" localSheetId="2">#REF!</definedName>
    <definedName name="B013000890">#REF!</definedName>
    <definedName name="B013000891" localSheetId="1">#REF!</definedName>
    <definedName name="B013000891" localSheetId="2">#REF!</definedName>
    <definedName name="B013000891">#REF!</definedName>
    <definedName name="B013000892" localSheetId="1">#REF!</definedName>
    <definedName name="B013000892" localSheetId="2">#REF!</definedName>
    <definedName name="B013000892">#REF!</definedName>
    <definedName name="B013000893" localSheetId="1">#REF!</definedName>
    <definedName name="B013000893" localSheetId="2">#REF!</definedName>
    <definedName name="B013000893">#REF!</definedName>
    <definedName name="B013000894" localSheetId="1">#REF!</definedName>
    <definedName name="B013000894" localSheetId="2">#REF!</definedName>
    <definedName name="B013000894">#REF!</definedName>
    <definedName name="B013000895" localSheetId="1">#REF!</definedName>
    <definedName name="B013000895" localSheetId="2">#REF!</definedName>
    <definedName name="B013000895">#REF!</definedName>
    <definedName name="B013000896" localSheetId="1">#REF!</definedName>
    <definedName name="B013000896" localSheetId="2">#REF!</definedName>
    <definedName name="B013000896">#REF!</definedName>
    <definedName name="B013000897" localSheetId="1">#REF!</definedName>
    <definedName name="B013000897" localSheetId="2">#REF!</definedName>
    <definedName name="B013000897">#REF!</definedName>
    <definedName name="B013000898" localSheetId="1">#REF!</definedName>
    <definedName name="B013000898" localSheetId="2">#REF!</definedName>
    <definedName name="B013000898">#REF!</definedName>
    <definedName name="B013000899" localSheetId="1">#REF!</definedName>
    <definedName name="B013000899" localSheetId="2">#REF!</definedName>
    <definedName name="B013000899">#REF!</definedName>
    <definedName name="B013000900" localSheetId="1">#REF!</definedName>
    <definedName name="B013000900" localSheetId="2">#REF!</definedName>
    <definedName name="B013000900">#REF!</definedName>
    <definedName name="B013000901" localSheetId="1">#REF!</definedName>
    <definedName name="B013000901" localSheetId="2">#REF!</definedName>
    <definedName name="B013000901">#REF!</definedName>
    <definedName name="B013000902" localSheetId="1">#REF!</definedName>
    <definedName name="B013000902" localSheetId="2">#REF!</definedName>
    <definedName name="B013000902">#REF!</definedName>
    <definedName name="B013000903" localSheetId="1">#REF!</definedName>
    <definedName name="B013000903" localSheetId="2">#REF!</definedName>
    <definedName name="B013000903">#REF!</definedName>
    <definedName name="B013000904" localSheetId="1">#REF!</definedName>
    <definedName name="B013000904" localSheetId="2">#REF!</definedName>
    <definedName name="B013000904">#REF!</definedName>
    <definedName name="B013000905" localSheetId="1">#REF!</definedName>
    <definedName name="B013000905" localSheetId="2">#REF!</definedName>
    <definedName name="B013000905">#REF!</definedName>
    <definedName name="B013000906" localSheetId="1">#REF!</definedName>
    <definedName name="B013000906" localSheetId="2">#REF!</definedName>
    <definedName name="B013000906">#REF!</definedName>
    <definedName name="B013000907" localSheetId="1">#REF!</definedName>
    <definedName name="B013000907" localSheetId="2">#REF!</definedName>
    <definedName name="B013000907">#REF!</definedName>
    <definedName name="B013000908" localSheetId="1">#REF!</definedName>
    <definedName name="B013000908" localSheetId="2">#REF!</definedName>
    <definedName name="B013000908">#REF!</definedName>
    <definedName name="B013000909" localSheetId="1">#REF!</definedName>
    <definedName name="B013000909" localSheetId="2">#REF!</definedName>
    <definedName name="B013000909">#REF!</definedName>
    <definedName name="B013000910" localSheetId="1">#REF!</definedName>
    <definedName name="B013000910" localSheetId="2">#REF!</definedName>
    <definedName name="B013000910">#REF!</definedName>
    <definedName name="B013000911" localSheetId="1">#REF!</definedName>
    <definedName name="B013000911" localSheetId="2">#REF!</definedName>
    <definedName name="B013000911">#REF!</definedName>
    <definedName name="B013000912" localSheetId="1">#REF!</definedName>
    <definedName name="B013000912" localSheetId="2">#REF!</definedName>
    <definedName name="B013000912">#REF!</definedName>
    <definedName name="B013000913" localSheetId="1">#REF!</definedName>
    <definedName name="B013000913" localSheetId="2">#REF!</definedName>
    <definedName name="B013000913">#REF!</definedName>
    <definedName name="B013000914" localSheetId="1">#REF!</definedName>
    <definedName name="B013000914" localSheetId="2">#REF!</definedName>
    <definedName name="B013000914">#REF!</definedName>
    <definedName name="B013000915" localSheetId="1">#REF!</definedName>
    <definedName name="B013000915" localSheetId="2">#REF!</definedName>
    <definedName name="B013000915">#REF!</definedName>
    <definedName name="B013000916" localSheetId="1">#REF!</definedName>
    <definedName name="B013000916" localSheetId="2">#REF!</definedName>
    <definedName name="B013000916">#REF!</definedName>
    <definedName name="B013000917" localSheetId="1">#REF!</definedName>
    <definedName name="B013000917" localSheetId="2">#REF!</definedName>
    <definedName name="B013000917">#REF!</definedName>
    <definedName name="B013000918" localSheetId="1">#REF!</definedName>
    <definedName name="B013000918" localSheetId="2">#REF!</definedName>
    <definedName name="B013000918">#REF!</definedName>
    <definedName name="B013000919" localSheetId="1">#REF!</definedName>
    <definedName name="B013000919" localSheetId="2">#REF!</definedName>
    <definedName name="B013000919">#REF!</definedName>
    <definedName name="B013000920" localSheetId="1">#REF!</definedName>
    <definedName name="B013000920" localSheetId="2">#REF!</definedName>
    <definedName name="B013000920">#REF!</definedName>
    <definedName name="B013000921" localSheetId="1">#REF!</definedName>
    <definedName name="B013000921" localSheetId="2">#REF!</definedName>
    <definedName name="B013000921">#REF!</definedName>
    <definedName name="B013000922" localSheetId="1">#REF!</definedName>
    <definedName name="B013000922" localSheetId="2">#REF!</definedName>
    <definedName name="B013000922">#REF!</definedName>
    <definedName name="B013000923" localSheetId="1">#REF!</definedName>
    <definedName name="B013000923" localSheetId="2">#REF!</definedName>
    <definedName name="B013000923">#REF!</definedName>
    <definedName name="B013000924" localSheetId="1">#REF!</definedName>
    <definedName name="B013000924" localSheetId="2">#REF!</definedName>
    <definedName name="B013000924">#REF!</definedName>
    <definedName name="B013000925" localSheetId="1">#REF!</definedName>
    <definedName name="B013000925" localSheetId="2">#REF!</definedName>
    <definedName name="B013000925">#REF!</definedName>
    <definedName name="B013000926" localSheetId="1">#REF!</definedName>
    <definedName name="B013000926" localSheetId="2">#REF!</definedName>
    <definedName name="B013000926">#REF!</definedName>
    <definedName name="B013000927" localSheetId="1">#REF!</definedName>
    <definedName name="B013000927" localSheetId="2">#REF!</definedName>
    <definedName name="B013000927">#REF!</definedName>
    <definedName name="B013000928" localSheetId="1">#REF!</definedName>
    <definedName name="B013000928" localSheetId="2">#REF!</definedName>
    <definedName name="B013000928">#REF!</definedName>
    <definedName name="B013000929" localSheetId="1">#REF!</definedName>
    <definedName name="B013000929" localSheetId="2">#REF!</definedName>
    <definedName name="B013000929">#REF!</definedName>
    <definedName name="B013000930" localSheetId="1">#REF!</definedName>
    <definedName name="B013000930" localSheetId="2">#REF!</definedName>
    <definedName name="B013000930">#REF!</definedName>
    <definedName name="B013000931" localSheetId="1">#REF!</definedName>
    <definedName name="B013000931" localSheetId="2">#REF!</definedName>
    <definedName name="B013000931">#REF!</definedName>
    <definedName name="B013000932" localSheetId="1">#REF!</definedName>
    <definedName name="B013000932" localSheetId="2">#REF!</definedName>
    <definedName name="B013000932">#REF!</definedName>
    <definedName name="B013000933" localSheetId="1">#REF!</definedName>
    <definedName name="B013000933" localSheetId="2">#REF!</definedName>
    <definedName name="B013000933">#REF!</definedName>
    <definedName name="B013000934" localSheetId="1">#REF!</definedName>
    <definedName name="B013000934" localSheetId="2">#REF!</definedName>
    <definedName name="B013000934">#REF!</definedName>
    <definedName name="B013000935" localSheetId="1">#REF!</definedName>
    <definedName name="B013000935" localSheetId="2">#REF!</definedName>
    <definedName name="B013000935">#REF!</definedName>
    <definedName name="B013000936" localSheetId="1">#REF!</definedName>
    <definedName name="B013000936" localSheetId="2">#REF!</definedName>
    <definedName name="B013000936">#REF!</definedName>
    <definedName name="B013000937" localSheetId="1">#REF!</definedName>
    <definedName name="B013000937" localSheetId="2">#REF!</definedName>
    <definedName name="B013000937">#REF!</definedName>
    <definedName name="B013000938" localSheetId="1">#REF!</definedName>
    <definedName name="B013000938" localSheetId="2">#REF!</definedName>
    <definedName name="B013000938">#REF!</definedName>
    <definedName name="B013000939" localSheetId="1">#REF!</definedName>
    <definedName name="B013000939" localSheetId="2">#REF!</definedName>
    <definedName name="B013000939">#REF!</definedName>
    <definedName name="B013000940" localSheetId="1">#REF!</definedName>
    <definedName name="B013000940" localSheetId="2">#REF!</definedName>
    <definedName name="B013000940">#REF!</definedName>
    <definedName name="B013000941" localSheetId="1">#REF!</definedName>
    <definedName name="B013000941" localSheetId="2">#REF!</definedName>
    <definedName name="B013000941">#REF!</definedName>
    <definedName name="B013000942" localSheetId="1">#REF!</definedName>
    <definedName name="B013000942" localSheetId="2">#REF!</definedName>
    <definedName name="B013000942">#REF!</definedName>
    <definedName name="B013000943" localSheetId="1">#REF!</definedName>
    <definedName name="B013000943" localSheetId="2">#REF!</definedName>
    <definedName name="B013000943">#REF!</definedName>
    <definedName name="B013000944" localSheetId="1">#REF!</definedName>
    <definedName name="B013000944" localSheetId="2">#REF!</definedName>
    <definedName name="B013000944">#REF!</definedName>
    <definedName name="B013000945" localSheetId="1">#REF!</definedName>
    <definedName name="B013000945" localSheetId="2">#REF!</definedName>
    <definedName name="B013000945">#REF!</definedName>
    <definedName name="B013000946" localSheetId="1">#REF!</definedName>
    <definedName name="B013000946" localSheetId="2">#REF!</definedName>
    <definedName name="B013000946">#REF!</definedName>
    <definedName name="B013000947" localSheetId="1">#REF!</definedName>
    <definedName name="B013000947" localSheetId="2">#REF!</definedName>
    <definedName name="B013000947">#REF!</definedName>
    <definedName name="B013000948" localSheetId="1">#REF!</definedName>
    <definedName name="B013000948" localSheetId="2">#REF!</definedName>
    <definedName name="B013000948">#REF!</definedName>
    <definedName name="B013000949" localSheetId="1">#REF!</definedName>
    <definedName name="B013000949" localSheetId="2">#REF!</definedName>
    <definedName name="B013000949">#REF!</definedName>
    <definedName name="B013000950" localSheetId="1">#REF!</definedName>
    <definedName name="B013000950" localSheetId="2">#REF!</definedName>
    <definedName name="B013000950">#REF!</definedName>
    <definedName name="B013000951" localSheetId="1">#REF!</definedName>
    <definedName name="B013000951" localSheetId="2">#REF!</definedName>
    <definedName name="B013000951">#REF!</definedName>
    <definedName name="B013000952" localSheetId="1">#REF!</definedName>
    <definedName name="B013000952" localSheetId="2">#REF!</definedName>
    <definedName name="B013000952">#REF!</definedName>
    <definedName name="B013000953" localSheetId="1">#REF!</definedName>
    <definedName name="B013000953" localSheetId="2">#REF!</definedName>
    <definedName name="B013000953">#REF!</definedName>
    <definedName name="B013000954" localSheetId="1">#REF!</definedName>
    <definedName name="B013000954" localSheetId="2">#REF!</definedName>
    <definedName name="B013000954">#REF!</definedName>
    <definedName name="B013000955" localSheetId="1">#REF!</definedName>
    <definedName name="B013000955" localSheetId="2">#REF!</definedName>
    <definedName name="B013000955">#REF!</definedName>
    <definedName name="B013000956" localSheetId="1">#REF!</definedName>
    <definedName name="B013000956" localSheetId="2">#REF!</definedName>
    <definedName name="B013000956">#REF!</definedName>
    <definedName name="B013000957" localSheetId="1">#REF!</definedName>
    <definedName name="B013000957" localSheetId="2">#REF!</definedName>
    <definedName name="B013000957">#REF!</definedName>
    <definedName name="B013000958" localSheetId="1">#REF!</definedName>
    <definedName name="B013000958" localSheetId="2">#REF!</definedName>
    <definedName name="B013000958">#REF!</definedName>
    <definedName name="B013000959" localSheetId="1">#REF!</definedName>
    <definedName name="B013000959" localSheetId="2">#REF!</definedName>
    <definedName name="B013000959">#REF!</definedName>
    <definedName name="B013000960" localSheetId="1">#REF!</definedName>
    <definedName name="B013000960" localSheetId="2">#REF!</definedName>
    <definedName name="B013000960">#REF!</definedName>
    <definedName name="B013000961" localSheetId="1">#REF!</definedName>
    <definedName name="B013000961" localSheetId="2">#REF!</definedName>
    <definedName name="B013000961">#REF!</definedName>
    <definedName name="B013000962" localSheetId="1">#REF!</definedName>
    <definedName name="B013000962" localSheetId="2">#REF!</definedName>
    <definedName name="B013000962">#REF!</definedName>
    <definedName name="B013000963" localSheetId="1">#REF!</definedName>
    <definedName name="B013000963" localSheetId="2">#REF!</definedName>
    <definedName name="B013000963">#REF!</definedName>
    <definedName name="B013000964" localSheetId="1">#REF!</definedName>
    <definedName name="B013000964" localSheetId="2">#REF!</definedName>
    <definedName name="B013000964">#REF!</definedName>
    <definedName name="B013000965" localSheetId="1">#REF!</definedName>
    <definedName name="B013000965" localSheetId="2">#REF!</definedName>
    <definedName name="B013000965">#REF!</definedName>
    <definedName name="B013000966" localSheetId="1">#REF!</definedName>
    <definedName name="B013000966" localSheetId="2">#REF!</definedName>
    <definedName name="B013000966">#REF!</definedName>
    <definedName name="B013000967" localSheetId="1">#REF!</definedName>
    <definedName name="B013000967" localSheetId="2">#REF!</definedName>
    <definedName name="B013000967">#REF!</definedName>
    <definedName name="B013000968" localSheetId="1">#REF!</definedName>
    <definedName name="B013000968" localSheetId="2">#REF!</definedName>
    <definedName name="B013000968">#REF!</definedName>
    <definedName name="B013000969" localSheetId="1">#REF!</definedName>
    <definedName name="B013000969" localSheetId="2">#REF!</definedName>
    <definedName name="B013000969">#REF!</definedName>
    <definedName name="B013000970" localSheetId="1">#REF!</definedName>
    <definedName name="B013000970" localSheetId="2">#REF!</definedName>
    <definedName name="B013000970">#REF!</definedName>
    <definedName name="B013000971" localSheetId="1">#REF!</definedName>
    <definedName name="B013000971" localSheetId="2">#REF!</definedName>
    <definedName name="B013000971">#REF!</definedName>
    <definedName name="B013000972" localSheetId="1">#REF!</definedName>
    <definedName name="B013000972" localSheetId="2">#REF!</definedName>
    <definedName name="B013000972">#REF!</definedName>
    <definedName name="B013000973" localSheetId="1">#REF!</definedName>
    <definedName name="B013000973" localSheetId="2">#REF!</definedName>
    <definedName name="B013000973">#REF!</definedName>
    <definedName name="B013000974" localSheetId="1">#REF!</definedName>
    <definedName name="B013000974" localSheetId="2">#REF!</definedName>
    <definedName name="B013000974">#REF!</definedName>
    <definedName name="B013000975" localSheetId="1">#REF!</definedName>
    <definedName name="B013000975" localSheetId="2">#REF!</definedName>
    <definedName name="B013000975">#REF!</definedName>
    <definedName name="B013000976" localSheetId="1">#REF!</definedName>
    <definedName name="B013000976" localSheetId="2">#REF!</definedName>
    <definedName name="B013000976">#REF!</definedName>
    <definedName name="B051000005" localSheetId="1">#REF!</definedName>
    <definedName name="B051000005" localSheetId="2">#REF!</definedName>
    <definedName name="B051000005">#REF!</definedName>
    <definedName name="B051000010" localSheetId="1">#REF!</definedName>
    <definedName name="B051000010" localSheetId="2">#REF!</definedName>
    <definedName name="B051000010">#REF!</definedName>
    <definedName name="B051000015" localSheetId="1">#REF!</definedName>
    <definedName name="B051000015" localSheetId="2">#REF!</definedName>
    <definedName name="B051000015">#REF!</definedName>
    <definedName name="B051000030" localSheetId="1">#REF!</definedName>
    <definedName name="B051000030" localSheetId="2">#REF!</definedName>
    <definedName name="B051000030">#REF!</definedName>
    <definedName name="B051000035" localSheetId="1">#REF!</definedName>
    <definedName name="B051000035" localSheetId="2">#REF!</definedName>
    <definedName name="B051000035">#REF!</definedName>
    <definedName name="B051000040" localSheetId="1">#REF!</definedName>
    <definedName name="B051000040" localSheetId="2">#REF!</definedName>
    <definedName name="B051000040">#REF!</definedName>
    <definedName name="B051000105" localSheetId="1">#REF!</definedName>
    <definedName name="B051000105" localSheetId="2">#REF!</definedName>
    <definedName name="B051000105">#REF!</definedName>
    <definedName name="B051000110" localSheetId="1">#REF!</definedName>
    <definedName name="B051000110" localSheetId="2">#REF!</definedName>
    <definedName name="B051000110">#REF!</definedName>
    <definedName name="B051000115" localSheetId="1">#REF!</definedName>
    <definedName name="B051000115" localSheetId="2">#REF!</definedName>
    <definedName name="B051000115">#REF!</definedName>
    <definedName name="B051000120" localSheetId="1">#REF!</definedName>
    <definedName name="B051000120" localSheetId="2">#REF!</definedName>
    <definedName name="B051000120">#REF!</definedName>
    <definedName name="B051000125" localSheetId="1">#REF!</definedName>
    <definedName name="B051000125" localSheetId="2">#REF!</definedName>
    <definedName name="B051000125">#REF!</definedName>
    <definedName name="B051000130" localSheetId="1">#REF!</definedName>
    <definedName name="B051000130" localSheetId="2">#REF!</definedName>
    <definedName name="B051000130">#REF!</definedName>
    <definedName name="B051000145" localSheetId="1">#REF!</definedName>
    <definedName name="B051000145" localSheetId="2">#REF!</definedName>
    <definedName name="B051000145">#REF!</definedName>
    <definedName name="B051000200" localSheetId="1">#REF!</definedName>
    <definedName name="B051000200" localSheetId="2">#REF!</definedName>
    <definedName name="B051000200">#REF!</definedName>
    <definedName name="B051000201" localSheetId="1">#REF!</definedName>
    <definedName name="B051000201" localSheetId="2">#REF!</definedName>
    <definedName name="B051000201">#REF!</definedName>
    <definedName name="B051000205" localSheetId="1">#REF!</definedName>
    <definedName name="B051000205" localSheetId="2">#REF!</definedName>
    <definedName name="B051000205">#REF!</definedName>
    <definedName name="B051000245" localSheetId="1">#REF!</definedName>
    <definedName name="B051000245" localSheetId="2">#REF!</definedName>
    <definedName name="B051000245">#REF!</definedName>
    <definedName name="B051000250" localSheetId="1">#REF!</definedName>
    <definedName name="B051000250" localSheetId="2">#REF!</definedName>
    <definedName name="B051000250">#REF!</definedName>
    <definedName name="B051000255" localSheetId="1">#REF!</definedName>
    <definedName name="B051000255" localSheetId="2">#REF!</definedName>
    <definedName name="B051000255">#REF!</definedName>
    <definedName name="B051000257" localSheetId="1">#REF!</definedName>
    <definedName name="B051000257" localSheetId="2">#REF!</definedName>
    <definedName name="B051000257">#REF!</definedName>
    <definedName name="B051000258" localSheetId="1">#REF!</definedName>
    <definedName name="B051000258" localSheetId="2">#REF!</definedName>
    <definedName name="B051000258">#REF!</definedName>
    <definedName name="B051000300" localSheetId="1">#REF!</definedName>
    <definedName name="B051000300" localSheetId="2">#REF!</definedName>
    <definedName name="B051000300">#REF!</definedName>
    <definedName name="B051000405" localSheetId="1">#REF!</definedName>
    <definedName name="B051000405" localSheetId="2">#REF!</definedName>
    <definedName name="B051000405">#REF!</definedName>
    <definedName name="B051000410" localSheetId="1">#REF!</definedName>
    <definedName name="B051000410" localSheetId="2">#REF!</definedName>
    <definedName name="B051000410">#REF!</definedName>
    <definedName name="B051000425" localSheetId="1">#REF!</definedName>
    <definedName name="B051000425" localSheetId="2">#REF!</definedName>
    <definedName name="B051000425">#REF!</definedName>
    <definedName name="B051000430" localSheetId="1">#REF!</definedName>
    <definedName name="B051000430" localSheetId="2">#REF!</definedName>
    <definedName name="B051000430">#REF!</definedName>
    <definedName name="B051000505" localSheetId="1">#REF!</definedName>
    <definedName name="B051000505" localSheetId="2">#REF!</definedName>
    <definedName name="B051000505">#REF!</definedName>
    <definedName name="B051000510" localSheetId="1">#REF!</definedName>
    <definedName name="B051000510" localSheetId="2">#REF!</definedName>
    <definedName name="B051000510">#REF!</definedName>
    <definedName name="B051000515" localSheetId="1">#REF!</definedName>
    <definedName name="B051000515" localSheetId="2">#REF!</definedName>
    <definedName name="B051000515">#REF!</definedName>
    <definedName name="B051000520" localSheetId="1">#REF!</definedName>
    <definedName name="B051000520" localSheetId="2">#REF!</definedName>
    <definedName name="B051000520">#REF!</definedName>
    <definedName name="B051000535" localSheetId="1">#REF!</definedName>
    <definedName name="B051000535" localSheetId="2">#REF!</definedName>
    <definedName name="B051000535">#REF!</definedName>
    <definedName name="B051000605" localSheetId="1">#REF!</definedName>
    <definedName name="B051000605" localSheetId="2">#REF!</definedName>
    <definedName name="B051000605">#REF!</definedName>
    <definedName name="B051000610" localSheetId="1">#REF!</definedName>
    <definedName name="B051000610" localSheetId="2">#REF!</definedName>
    <definedName name="B051000610">#REF!</definedName>
    <definedName name="B051000615" localSheetId="1">#REF!</definedName>
    <definedName name="B051000615" localSheetId="2">#REF!</definedName>
    <definedName name="B051000615">#REF!</definedName>
    <definedName name="B051000620" localSheetId="1">#REF!</definedName>
    <definedName name="B051000620" localSheetId="2">#REF!</definedName>
    <definedName name="B051000620">#REF!</definedName>
    <definedName name="B051000625" localSheetId="1">#REF!</definedName>
    <definedName name="B051000625" localSheetId="2">#REF!</definedName>
    <definedName name="B051000625">#REF!</definedName>
    <definedName name="B051000630" localSheetId="1">#REF!</definedName>
    <definedName name="B051000630" localSheetId="2">#REF!</definedName>
    <definedName name="B051000630">#REF!</definedName>
    <definedName name="B051000705" localSheetId="1">#REF!</definedName>
    <definedName name="B051000705" localSheetId="2">#REF!</definedName>
    <definedName name="B051000705">#REF!</definedName>
    <definedName name="B051000710" localSheetId="1">#REF!</definedName>
    <definedName name="B051000710" localSheetId="2">#REF!</definedName>
    <definedName name="B051000710">#REF!</definedName>
    <definedName name="B051000715" localSheetId="1">#REF!</definedName>
    <definedName name="B051000715" localSheetId="2">#REF!</definedName>
    <definedName name="B051000715">#REF!</definedName>
    <definedName name="B051000730" localSheetId="1">#REF!</definedName>
    <definedName name="B051000730" localSheetId="2">#REF!</definedName>
    <definedName name="B051000730">#REF!</definedName>
    <definedName name="B052000005" localSheetId="1">#REF!</definedName>
    <definedName name="B052000005" localSheetId="2">#REF!</definedName>
    <definedName name="B052000005">#REF!</definedName>
    <definedName name="B052000006" localSheetId="1">#REF!</definedName>
    <definedName name="B052000006" localSheetId="2">#REF!</definedName>
    <definedName name="B052000006">#REF!</definedName>
    <definedName name="B052000010" localSheetId="1">#REF!</definedName>
    <definedName name="B052000010" localSheetId="2">#REF!</definedName>
    <definedName name="B052000010">#REF!</definedName>
    <definedName name="B052000015" localSheetId="1">#REF!</definedName>
    <definedName name="B052000015" localSheetId="2">#REF!</definedName>
    <definedName name="B052000015">#REF!</definedName>
    <definedName name="B052000020" localSheetId="1">#REF!</definedName>
    <definedName name="B052000020" localSheetId="2">#REF!</definedName>
    <definedName name="B052000020">#REF!</definedName>
    <definedName name="B052000025" localSheetId="1">#REF!</definedName>
    <definedName name="B052000025" localSheetId="2">#REF!</definedName>
    <definedName name="B052000025">#REF!</definedName>
    <definedName name="B052000026" localSheetId="1">#REF!</definedName>
    <definedName name="B052000026" localSheetId="2">#REF!</definedName>
    <definedName name="B052000026">#REF!</definedName>
    <definedName name="B052000027" localSheetId="1">#REF!</definedName>
    <definedName name="B052000027" localSheetId="2">#REF!</definedName>
    <definedName name="B052000027">#REF!</definedName>
    <definedName name="B052000030" localSheetId="1">#REF!</definedName>
    <definedName name="B052000030" localSheetId="2">#REF!</definedName>
    <definedName name="B052000030">#REF!</definedName>
    <definedName name="B052000031" localSheetId="1">#REF!</definedName>
    <definedName name="B052000031" localSheetId="2">#REF!</definedName>
    <definedName name="B052000031">#REF!</definedName>
    <definedName name="B052000035" localSheetId="1">#REF!</definedName>
    <definedName name="B052000035" localSheetId="2">#REF!</definedName>
    <definedName name="B052000035">#REF!</definedName>
    <definedName name="B052000040" localSheetId="1">#REF!</definedName>
    <definedName name="B052000040" localSheetId="2">#REF!</definedName>
    <definedName name="B052000040">#REF!</definedName>
    <definedName name="B052000041" localSheetId="1">#REF!</definedName>
    <definedName name="B052000041" localSheetId="2">#REF!</definedName>
    <definedName name="B052000041">#REF!</definedName>
    <definedName name="B052000045" localSheetId="1">#REF!</definedName>
    <definedName name="B052000045" localSheetId="2">#REF!</definedName>
    <definedName name="B052000045">#REF!</definedName>
    <definedName name="B052000046" localSheetId="1">#REF!</definedName>
    <definedName name="B052000046" localSheetId="2">#REF!</definedName>
    <definedName name="B052000046">#REF!</definedName>
    <definedName name="B052000050" localSheetId="1">#REF!</definedName>
    <definedName name="B052000050" localSheetId="2">#REF!</definedName>
    <definedName name="B052000050">#REF!</definedName>
    <definedName name="B052000055" localSheetId="1">#REF!</definedName>
    <definedName name="B052000055" localSheetId="2">#REF!</definedName>
    <definedName name="B052000055">#REF!</definedName>
    <definedName name="B052000060" localSheetId="1">#REF!</definedName>
    <definedName name="B052000060" localSheetId="2">#REF!</definedName>
    <definedName name="B052000060">#REF!</definedName>
    <definedName name="B052000061" localSheetId="1">#REF!</definedName>
    <definedName name="B052000061" localSheetId="2">#REF!</definedName>
    <definedName name="B052000061">#REF!</definedName>
    <definedName name="B052000065" localSheetId="1">#REF!</definedName>
    <definedName name="B052000065" localSheetId="2">#REF!</definedName>
    <definedName name="B052000065">#REF!</definedName>
    <definedName name="B052000066" localSheetId="1">#REF!</definedName>
    <definedName name="B052000066" localSheetId="2">#REF!</definedName>
    <definedName name="B052000066">#REF!</definedName>
    <definedName name="B052000067" localSheetId="1">#REF!</definedName>
    <definedName name="B052000067" localSheetId="2">#REF!</definedName>
    <definedName name="B052000067">#REF!</definedName>
    <definedName name="B052000070" localSheetId="1">#REF!</definedName>
    <definedName name="B052000070" localSheetId="2">#REF!</definedName>
    <definedName name="B052000070">#REF!</definedName>
    <definedName name="B052000071" localSheetId="1">#REF!</definedName>
    <definedName name="B052000071" localSheetId="2">#REF!</definedName>
    <definedName name="B052000071">#REF!</definedName>
    <definedName name="B052000080" localSheetId="1">#REF!</definedName>
    <definedName name="B052000080" localSheetId="2">#REF!</definedName>
    <definedName name="B052000080">#REF!</definedName>
    <definedName name="B052000085" localSheetId="1">#REF!</definedName>
    <definedName name="B052000085" localSheetId="2">#REF!</definedName>
    <definedName name="B052000085">#REF!</definedName>
    <definedName name="B052000400" localSheetId="1">#REF!</definedName>
    <definedName name="B052000400" localSheetId="2">#REF!</definedName>
    <definedName name="B052000400">#REF!</definedName>
    <definedName name="B052000405" localSheetId="1">#REF!</definedName>
    <definedName name="B052000405" localSheetId="2">#REF!</definedName>
    <definedName name="B052000405">#REF!</definedName>
    <definedName name="B052000410" localSheetId="1">#REF!</definedName>
    <definedName name="B052000410" localSheetId="2">#REF!</definedName>
    <definedName name="B052000410">#REF!</definedName>
    <definedName name="B052000415" localSheetId="1">#REF!</definedName>
    <definedName name="B052000415" localSheetId="2">#REF!</definedName>
    <definedName name="B052000415">#REF!</definedName>
    <definedName name="B052000420" localSheetId="1">#REF!</definedName>
    <definedName name="B052000420" localSheetId="2">#REF!</definedName>
    <definedName name="B052000420">#REF!</definedName>
    <definedName name="B052000425" localSheetId="1">#REF!</definedName>
    <definedName name="B052000425" localSheetId="2">#REF!</definedName>
    <definedName name="B052000425">#REF!</definedName>
    <definedName name="B052000501" localSheetId="1">#REF!</definedName>
    <definedName name="B052000501" localSheetId="2">#REF!</definedName>
    <definedName name="B052000501">#REF!</definedName>
    <definedName name="B052000502" localSheetId="1">#REF!</definedName>
    <definedName name="B052000502" localSheetId="2">#REF!</definedName>
    <definedName name="B052000502">#REF!</definedName>
    <definedName name="B052000503" localSheetId="1">#REF!</definedName>
    <definedName name="B052000503" localSheetId="2">#REF!</definedName>
    <definedName name="B052000503">#REF!</definedName>
    <definedName name="B052000505" localSheetId="1">#REF!</definedName>
    <definedName name="B052000505" localSheetId="2">#REF!</definedName>
    <definedName name="B052000505">#REF!</definedName>
    <definedName name="B052000510" localSheetId="1">#REF!</definedName>
    <definedName name="B052000510" localSheetId="2">#REF!</definedName>
    <definedName name="B052000510">#REF!</definedName>
    <definedName name="B052000515" localSheetId="1">#REF!</definedName>
    <definedName name="B052000515" localSheetId="2">#REF!</definedName>
    <definedName name="B052000515">#REF!</definedName>
    <definedName name="B052000520" localSheetId="1">#REF!</definedName>
    <definedName name="B052000520" localSheetId="2">#REF!</definedName>
    <definedName name="B052000520">#REF!</definedName>
    <definedName name="B052000521" localSheetId="1">#REF!</definedName>
    <definedName name="B052000521" localSheetId="2">#REF!</definedName>
    <definedName name="B052000521">#REF!</definedName>
    <definedName name="B052000522" localSheetId="1">#REF!</definedName>
    <definedName name="B052000522" localSheetId="2">#REF!</definedName>
    <definedName name="B052000522">#REF!</definedName>
    <definedName name="B052000525" localSheetId="1">#REF!</definedName>
    <definedName name="B052000525" localSheetId="2">#REF!</definedName>
    <definedName name="B052000525">#REF!</definedName>
    <definedName name="B052000530" localSheetId="1">#REF!</definedName>
    <definedName name="B052000530" localSheetId="2">#REF!</definedName>
    <definedName name="B052000530">#REF!</definedName>
    <definedName name="B052000531" localSheetId="1">#REF!</definedName>
    <definedName name="B052000531" localSheetId="2">#REF!</definedName>
    <definedName name="B052000531">#REF!</definedName>
    <definedName name="B052000535" localSheetId="1">#REF!</definedName>
    <definedName name="B052000535" localSheetId="2">#REF!</definedName>
    <definedName name="B052000535">#REF!</definedName>
    <definedName name="B053000005" localSheetId="1">#REF!</definedName>
    <definedName name="B053000005" localSheetId="2">#REF!</definedName>
    <definedName name="B053000005">#REF!</definedName>
    <definedName name="B053000010" localSheetId="1">#REF!</definedName>
    <definedName name="B053000010" localSheetId="2">#REF!</definedName>
    <definedName name="B053000010">#REF!</definedName>
    <definedName name="B053000015" localSheetId="1">#REF!</definedName>
    <definedName name="B053000015" localSheetId="2">#REF!</definedName>
    <definedName name="B053000015">#REF!</definedName>
    <definedName name="B053000020" localSheetId="1">#REF!</definedName>
    <definedName name="B053000020" localSheetId="2">#REF!</definedName>
    <definedName name="B053000020">#REF!</definedName>
    <definedName name="B053000025" localSheetId="1">#REF!</definedName>
    <definedName name="B053000025" localSheetId="2">#REF!</definedName>
    <definedName name="B053000025">#REF!</definedName>
    <definedName name="B053000030" localSheetId="1">#REF!</definedName>
    <definedName name="B053000030" localSheetId="2">#REF!</definedName>
    <definedName name="B053000030">#REF!</definedName>
    <definedName name="B053000035" localSheetId="1">#REF!</definedName>
    <definedName name="B053000035" localSheetId="2">#REF!</definedName>
    <definedName name="B053000035">#REF!</definedName>
    <definedName name="B053000105" localSheetId="1">#REF!</definedName>
    <definedName name="B053000105" localSheetId="2">#REF!</definedName>
    <definedName name="B053000105">#REF!</definedName>
    <definedName name="B053000110" localSheetId="1">#REF!</definedName>
    <definedName name="B053000110" localSheetId="2">#REF!</definedName>
    <definedName name="B053000110">#REF!</definedName>
    <definedName name="B053000115" localSheetId="1">#REF!</definedName>
    <definedName name="B053000115" localSheetId="2">#REF!</definedName>
    <definedName name="B053000115">#REF!</definedName>
    <definedName name="B053000120" localSheetId="1">#REF!</definedName>
    <definedName name="B053000120" localSheetId="2">#REF!</definedName>
    <definedName name="B053000120">#REF!</definedName>
    <definedName name="B053000150" localSheetId="1">#REF!</definedName>
    <definedName name="B053000150" localSheetId="2">#REF!</definedName>
    <definedName name="B053000150">#REF!</definedName>
    <definedName name="B054000005" localSheetId="1">#REF!</definedName>
    <definedName name="B054000005" localSheetId="2">#REF!</definedName>
    <definedName name="B054000005">#REF!</definedName>
    <definedName name="B054000010" localSheetId="1">#REF!</definedName>
    <definedName name="B054000010" localSheetId="2">#REF!</definedName>
    <definedName name="B054000010">#REF!</definedName>
    <definedName name="B054000015" localSheetId="1">#REF!</definedName>
    <definedName name="B054000015" localSheetId="2">#REF!</definedName>
    <definedName name="B054000015">#REF!</definedName>
    <definedName name="B054000020" localSheetId="1">#REF!</definedName>
    <definedName name="B054000020" localSheetId="2">#REF!</definedName>
    <definedName name="B054000020">#REF!</definedName>
    <definedName name="B054000025" localSheetId="1">#REF!</definedName>
    <definedName name="B054000025" localSheetId="2">#REF!</definedName>
    <definedName name="B054000025">#REF!</definedName>
    <definedName name="B054000030" localSheetId="1">#REF!</definedName>
    <definedName name="B054000030" localSheetId="2">#REF!</definedName>
    <definedName name="B054000030">#REF!</definedName>
    <definedName name="B054000050" localSheetId="1">#REF!</definedName>
    <definedName name="B054000050" localSheetId="2">#REF!</definedName>
    <definedName name="B054000050">#REF!</definedName>
    <definedName name="B054000055" localSheetId="1">#REF!</definedName>
    <definedName name="B054000055" localSheetId="2">#REF!</definedName>
    <definedName name="B054000055">#REF!</definedName>
    <definedName name="B054000060" localSheetId="1">#REF!</definedName>
    <definedName name="B054000060" localSheetId="2">#REF!</definedName>
    <definedName name="B054000060">#REF!</definedName>
    <definedName name="B054000105" localSheetId="1">#REF!</definedName>
    <definedName name="B054000105" localSheetId="2">#REF!</definedName>
    <definedName name="B054000105">#REF!</definedName>
    <definedName name="B054000110" localSheetId="1">#REF!</definedName>
    <definedName name="B054000110" localSheetId="2">#REF!</definedName>
    <definedName name="B054000110">#REF!</definedName>
    <definedName name="B054000115" localSheetId="1">#REF!</definedName>
    <definedName name="B054000115" localSheetId="2">#REF!</definedName>
    <definedName name="B054000115">#REF!</definedName>
    <definedName name="B054000120" localSheetId="1">#REF!</definedName>
    <definedName name="B054000120" localSheetId="2">#REF!</definedName>
    <definedName name="B054000120">#REF!</definedName>
    <definedName name="B054000125" localSheetId="1">#REF!</definedName>
    <definedName name="B054000125" localSheetId="2">#REF!</definedName>
    <definedName name="B054000125">#REF!</definedName>
    <definedName name="B054000130" localSheetId="1">#REF!</definedName>
    <definedName name="B054000130" localSheetId="2">#REF!</definedName>
    <definedName name="B054000130">#REF!</definedName>
    <definedName name="B054000135" localSheetId="1">#REF!</definedName>
    <definedName name="B054000135" localSheetId="2">#REF!</definedName>
    <definedName name="B054000135">#REF!</definedName>
    <definedName name="B054000140" localSheetId="1">#REF!</definedName>
    <definedName name="B054000140" localSheetId="2">#REF!</definedName>
    <definedName name="B054000140">#REF!</definedName>
    <definedName name="B054000145" localSheetId="1">#REF!</definedName>
    <definedName name="B054000145" localSheetId="2">#REF!</definedName>
    <definedName name="B054000145">#REF!</definedName>
    <definedName name="B054000150" localSheetId="1">#REF!</definedName>
    <definedName name="B054000150" localSheetId="2">#REF!</definedName>
    <definedName name="B054000150">#REF!</definedName>
    <definedName name="B054000155" localSheetId="1">#REF!</definedName>
    <definedName name="B054000155" localSheetId="2">#REF!</definedName>
    <definedName name="B054000155">#REF!</definedName>
    <definedName name="B054000160" localSheetId="1">#REF!</definedName>
    <definedName name="B054000160" localSheetId="2">#REF!</definedName>
    <definedName name="B054000160">#REF!</definedName>
    <definedName name="B054000161" localSheetId="1">#REF!</definedName>
    <definedName name="B054000161" localSheetId="2">#REF!</definedName>
    <definedName name="B054000161">#REF!</definedName>
    <definedName name="B054000165" localSheetId="1">#REF!</definedName>
    <definedName name="B054000165" localSheetId="2">#REF!</definedName>
    <definedName name="B054000165">#REF!</definedName>
    <definedName name="B054000170" localSheetId="1">#REF!</definedName>
    <definedName name="B054000170" localSheetId="2">#REF!</definedName>
    <definedName name="B054000170">#REF!</definedName>
    <definedName name="B054000175" localSheetId="1">#REF!</definedName>
    <definedName name="B054000175" localSheetId="2">#REF!</definedName>
    <definedName name="B054000175">#REF!</definedName>
    <definedName name="B054000180" localSheetId="1">#REF!</definedName>
    <definedName name="B054000180" localSheetId="2">#REF!</definedName>
    <definedName name="B054000180">#REF!</definedName>
    <definedName name="B054000185" localSheetId="1">#REF!</definedName>
    <definedName name="B054000185" localSheetId="2">#REF!</definedName>
    <definedName name="B054000185">#REF!</definedName>
    <definedName name="B054000190" localSheetId="1">#REF!</definedName>
    <definedName name="B054000190" localSheetId="2">#REF!</definedName>
    <definedName name="B054000190">#REF!</definedName>
    <definedName name="B054000191" localSheetId="1">#REF!</definedName>
    <definedName name="B054000191" localSheetId="2">#REF!</definedName>
    <definedName name="B054000191">#REF!</definedName>
    <definedName name="B054000192" localSheetId="1">#REF!</definedName>
    <definedName name="B054000192" localSheetId="2">#REF!</definedName>
    <definedName name="B054000192">#REF!</definedName>
    <definedName name="B054000193" localSheetId="1">#REF!</definedName>
    <definedName name="B054000193" localSheetId="2">#REF!</definedName>
    <definedName name="B054000193">#REF!</definedName>
    <definedName name="B054000194" localSheetId="1">#REF!</definedName>
    <definedName name="B054000194" localSheetId="2">#REF!</definedName>
    <definedName name="B054000194">#REF!</definedName>
    <definedName name="B054000195" localSheetId="1">#REF!</definedName>
    <definedName name="B054000195" localSheetId="2">#REF!</definedName>
    <definedName name="B054000195">#REF!</definedName>
    <definedName name="B054000205" localSheetId="1">#REF!</definedName>
    <definedName name="B054000205" localSheetId="2">#REF!</definedName>
    <definedName name="B054000205">#REF!</definedName>
    <definedName name="B054000210" localSheetId="1">#REF!</definedName>
    <definedName name="B054000210" localSheetId="2">#REF!</definedName>
    <definedName name="B054000210">#REF!</definedName>
    <definedName name="B054000215" localSheetId="1">#REF!</definedName>
    <definedName name="B054000215" localSheetId="2">#REF!</definedName>
    <definedName name="B054000215">#REF!</definedName>
    <definedName name="B054000220" localSheetId="1">#REF!</definedName>
    <definedName name="B054000220" localSheetId="2">#REF!</definedName>
    <definedName name="B054000220">#REF!</definedName>
    <definedName name="B054000225" localSheetId="1">#REF!</definedName>
    <definedName name="B054000225" localSheetId="2">#REF!</definedName>
    <definedName name="B054000225">#REF!</definedName>
    <definedName name="B054000305" localSheetId="1">#REF!</definedName>
    <definedName name="B054000305" localSheetId="2">#REF!</definedName>
    <definedName name="B054000305">#REF!</definedName>
    <definedName name="B054000310" localSheetId="1">#REF!</definedName>
    <definedName name="B054000310" localSheetId="2">#REF!</definedName>
    <definedName name="B054000310">#REF!</definedName>
    <definedName name="B054000315" localSheetId="1">#REF!</definedName>
    <definedName name="B054000315" localSheetId="2">#REF!</definedName>
    <definedName name="B054000315">#REF!</definedName>
    <definedName name="B054000320" localSheetId="1">#REF!</definedName>
    <definedName name="B054000320" localSheetId="2">#REF!</definedName>
    <definedName name="B054000320">#REF!</definedName>
    <definedName name="B054000325" localSheetId="1">#REF!</definedName>
    <definedName name="B054000325" localSheetId="2">#REF!</definedName>
    <definedName name="B054000325">#REF!</definedName>
    <definedName name="B054000330" localSheetId="1">#REF!</definedName>
    <definedName name="B054000330" localSheetId="2">#REF!</definedName>
    <definedName name="B054000330">#REF!</definedName>
    <definedName name="B054000410" localSheetId="1">#REF!</definedName>
    <definedName name="B054000410" localSheetId="2">#REF!</definedName>
    <definedName name="B054000410">#REF!</definedName>
    <definedName name="B054000415" localSheetId="1">#REF!</definedName>
    <definedName name="B054000415" localSheetId="2">#REF!</definedName>
    <definedName name="B054000415">#REF!</definedName>
    <definedName name="B054000420" localSheetId="1">#REF!</definedName>
    <definedName name="B054000420" localSheetId="2">#REF!</definedName>
    <definedName name="B054000420">#REF!</definedName>
    <definedName name="B054000425" localSheetId="1">#REF!</definedName>
    <definedName name="B054000425" localSheetId="2">#REF!</definedName>
    <definedName name="B054000425">#REF!</definedName>
    <definedName name="B054000430" localSheetId="1">#REF!</definedName>
    <definedName name="B054000430" localSheetId="2">#REF!</definedName>
    <definedName name="B054000430">#REF!</definedName>
    <definedName name="B054000445" localSheetId="1">#REF!</definedName>
    <definedName name="B054000445" localSheetId="2">#REF!</definedName>
    <definedName name="B054000445">#REF!</definedName>
    <definedName name="B054000450" localSheetId="1">#REF!</definedName>
    <definedName name="B054000450" localSheetId="2">#REF!</definedName>
    <definedName name="B054000450">#REF!</definedName>
    <definedName name="B054000455" localSheetId="1">#REF!</definedName>
    <definedName name="B054000455" localSheetId="2">#REF!</definedName>
    <definedName name="B054000455">#REF!</definedName>
    <definedName name="B054000460" localSheetId="1">#REF!</definedName>
    <definedName name="B054000460" localSheetId="2">#REF!</definedName>
    <definedName name="B054000460">#REF!</definedName>
    <definedName name="B054000465" localSheetId="1">#REF!</definedName>
    <definedName name="B054000465" localSheetId="2">#REF!</definedName>
    <definedName name="B054000465">#REF!</definedName>
    <definedName name="B054000470" localSheetId="1">#REF!</definedName>
    <definedName name="B054000470" localSheetId="2">#REF!</definedName>
    <definedName name="B054000470">#REF!</definedName>
    <definedName name="B054000475" localSheetId="1">#REF!</definedName>
    <definedName name="B054000475" localSheetId="2">#REF!</definedName>
    <definedName name="B054000475">#REF!</definedName>
    <definedName name="B054000480" localSheetId="1">#REF!</definedName>
    <definedName name="B054000480" localSheetId="2">#REF!</definedName>
    <definedName name="B054000480">#REF!</definedName>
    <definedName name="B055000005" localSheetId="1">#REF!</definedName>
    <definedName name="B055000005" localSheetId="2">#REF!</definedName>
    <definedName name="B055000005">#REF!</definedName>
    <definedName name="B055000010" localSheetId="1">#REF!</definedName>
    <definedName name="B055000010" localSheetId="2">#REF!</definedName>
    <definedName name="B055000010">#REF!</definedName>
    <definedName name="B055000015" localSheetId="1">#REF!</definedName>
    <definedName name="B055000015" localSheetId="2">#REF!</definedName>
    <definedName name="B055000015">#REF!</definedName>
    <definedName name="B055000055" localSheetId="1">#REF!</definedName>
    <definedName name="B055000055" localSheetId="2">#REF!</definedName>
    <definedName name="B055000055">#REF!</definedName>
    <definedName name="B055000060" localSheetId="1">#REF!</definedName>
    <definedName name="B055000060" localSheetId="2">#REF!</definedName>
    <definedName name="B055000060">#REF!</definedName>
    <definedName name="B055000065" localSheetId="1">#REF!</definedName>
    <definedName name="B055000065" localSheetId="2">#REF!</definedName>
    <definedName name="B055000065">#REF!</definedName>
    <definedName name="B055000105" localSheetId="1">#REF!</definedName>
    <definedName name="B055000105" localSheetId="2">#REF!</definedName>
    <definedName name="B055000105">#REF!</definedName>
    <definedName name="B055000110" localSheetId="1">#REF!</definedName>
    <definedName name="B055000110" localSheetId="2">#REF!</definedName>
    <definedName name="B055000110">#REF!</definedName>
    <definedName name="B055000115" localSheetId="1">#REF!</definedName>
    <definedName name="B055000115" localSheetId="2">#REF!</definedName>
    <definedName name="B055000115">#REF!</definedName>
    <definedName name="B055000120" localSheetId="1">#REF!</definedName>
    <definedName name="B055000120" localSheetId="2">#REF!</definedName>
    <definedName name="B055000120">#REF!</definedName>
    <definedName name="B055000205" localSheetId="1">#REF!</definedName>
    <definedName name="B055000205" localSheetId="2">#REF!</definedName>
    <definedName name="B055000205">#REF!</definedName>
    <definedName name="B055000210" localSheetId="1">#REF!</definedName>
    <definedName name="B055000210" localSheetId="2">#REF!</definedName>
    <definedName name="B055000210">#REF!</definedName>
    <definedName name="B055000215" localSheetId="1">#REF!</definedName>
    <definedName name="B055000215" localSheetId="2">#REF!</definedName>
    <definedName name="B055000215">#REF!</definedName>
    <definedName name="B055000220" localSheetId="1">#REF!</definedName>
    <definedName name="B055000220" localSheetId="2">#REF!</definedName>
    <definedName name="B055000220">#REF!</definedName>
    <definedName name="B055000225" localSheetId="1">#REF!</definedName>
    <definedName name="B055000225" localSheetId="2">#REF!</definedName>
    <definedName name="B055000225">#REF!</definedName>
    <definedName name="B055000230" localSheetId="1">#REF!</definedName>
    <definedName name="B055000230" localSheetId="2">#REF!</definedName>
    <definedName name="B055000230">#REF!</definedName>
    <definedName name="B055000305" localSheetId="1">#REF!</definedName>
    <definedName name="B055000305" localSheetId="2">#REF!</definedName>
    <definedName name="B055000305">#REF!</definedName>
    <definedName name="B055000310" localSheetId="1">#REF!</definedName>
    <definedName name="B055000310" localSheetId="2">#REF!</definedName>
    <definedName name="B055000310">#REF!</definedName>
    <definedName name="B055000315" localSheetId="1">#REF!</definedName>
    <definedName name="B055000315" localSheetId="2">#REF!</definedName>
    <definedName name="B055000315">#REF!</definedName>
    <definedName name="B055000405" localSheetId="1">#REF!</definedName>
    <definedName name="B055000405" localSheetId="2">#REF!</definedName>
    <definedName name="B055000405">#REF!</definedName>
    <definedName name="B055000406" localSheetId="1">#REF!</definedName>
    <definedName name="B055000406" localSheetId="2">#REF!</definedName>
    <definedName name="B055000406">#REF!</definedName>
    <definedName name="B055000407" localSheetId="1">#REF!</definedName>
    <definedName name="B055000407" localSheetId="2">#REF!</definedName>
    <definedName name="B055000407">#REF!</definedName>
    <definedName name="B055000506" localSheetId="1">#REF!</definedName>
    <definedName name="B055000506" localSheetId="2">#REF!</definedName>
    <definedName name="B055000506">#REF!</definedName>
    <definedName name="B055000510" localSheetId="1">#REF!</definedName>
    <definedName name="B055000510" localSheetId="2">#REF!</definedName>
    <definedName name="B055000510">#REF!</definedName>
    <definedName name="B055000605" localSheetId="1">#REF!</definedName>
    <definedName name="B055000605" localSheetId="2">#REF!</definedName>
    <definedName name="B055000605">#REF!</definedName>
    <definedName name="B055000620" localSheetId="1">#REF!</definedName>
    <definedName name="B055000620" localSheetId="2">#REF!</definedName>
    <definedName name="B055000620">#REF!</definedName>
    <definedName name="B055000630" localSheetId="1">#REF!</definedName>
    <definedName name="B055000630" localSheetId="2">#REF!</definedName>
    <definedName name="B055000630">#REF!</definedName>
    <definedName name="B055000635" localSheetId="1">#REF!</definedName>
    <definedName name="B055000635" localSheetId="2">#REF!</definedName>
    <definedName name="B055000635">#REF!</definedName>
    <definedName name="B055000640" localSheetId="1">#REF!</definedName>
    <definedName name="B055000640" localSheetId="2">#REF!</definedName>
    <definedName name="B055000640">#REF!</definedName>
    <definedName name="B056000005" localSheetId="1">#REF!</definedName>
    <definedName name="B056000005" localSheetId="2">#REF!</definedName>
    <definedName name="B056000005">#REF!</definedName>
    <definedName name="B056000010" localSheetId="1">#REF!</definedName>
    <definedName name="B056000010" localSheetId="2">#REF!</definedName>
    <definedName name="B056000010">#REF!</definedName>
    <definedName name="B056000015" localSheetId="1">#REF!</definedName>
    <definedName name="B056000015" localSheetId="2">#REF!</definedName>
    <definedName name="B056000015">#REF!</definedName>
    <definedName name="B056000020" localSheetId="1">#REF!</definedName>
    <definedName name="B056000020" localSheetId="2">#REF!</definedName>
    <definedName name="B056000020">#REF!</definedName>
    <definedName name="B056000025" localSheetId="1">#REF!</definedName>
    <definedName name="B056000025" localSheetId="2">#REF!</definedName>
    <definedName name="B056000025">#REF!</definedName>
    <definedName name="B056000028" localSheetId="1">#REF!</definedName>
    <definedName name="B056000028" localSheetId="2">#REF!</definedName>
    <definedName name="B056000028">#REF!</definedName>
    <definedName name="B056000029" localSheetId="1">#REF!</definedName>
    <definedName name="B056000029" localSheetId="2">#REF!</definedName>
    <definedName name="B056000029">#REF!</definedName>
    <definedName name="B056000030" localSheetId="1">#REF!</definedName>
    <definedName name="B056000030" localSheetId="2">#REF!</definedName>
    <definedName name="B056000030">#REF!</definedName>
    <definedName name="B056000031" localSheetId="1">#REF!</definedName>
    <definedName name="B056000031" localSheetId="2">#REF!</definedName>
    <definedName name="B056000031">#REF!</definedName>
    <definedName name="B056000032" localSheetId="1">#REF!</definedName>
    <definedName name="B056000032" localSheetId="2">#REF!</definedName>
    <definedName name="B056000032">#REF!</definedName>
    <definedName name="B056000105" localSheetId="1">#REF!</definedName>
    <definedName name="B056000105" localSheetId="2">#REF!</definedName>
    <definedName name="B056000105">#REF!</definedName>
    <definedName name="B056000108" localSheetId="1">#REF!</definedName>
    <definedName name="B056000108" localSheetId="2">#REF!</definedName>
    <definedName name="B056000108">#REF!</definedName>
    <definedName name="B056000109" localSheetId="1">#REF!</definedName>
    <definedName name="B056000109" localSheetId="2">#REF!</definedName>
    <definedName name="B056000109">#REF!</definedName>
    <definedName name="B056000110" localSheetId="1">#REF!</definedName>
    <definedName name="B056000110" localSheetId="2">#REF!</definedName>
    <definedName name="B056000110">#REF!</definedName>
    <definedName name="B056000111" localSheetId="1">#REF!</definedName>
    <definedName name="B056000111" localSheetId="2">#REF!</definedName>
    <definedName name="B056000111">#REF!</definedName>
    <definedName name="B056000215" localSheetId="1">#REF!</definedName>
    <definedName name="B056000215" localSheetId="2">#REF!</definedName>
    <definedName name="B056000215">#REF!</definedName>
    <definedName name="B056000220" localSheetId="1">#REF!</definedName>
    <definedName name="B056000220" localSheetId="2">#REF!</definedName>
    <definedName name="B056000220">#REF!</definedName>
    <definedName name="B056000225" localSheetId="1">#REF!</definedName>
    <definedName name="B056000225" localSheetId="2">#REF!</definedName>
    <definedName name="B056000225">#REF!</definedName>
    <definedName name="B056000227" localSheetId="1">#REF!</definedName>
    <definedName name="B056000227" localSheetId="2">#REF!</definedName>
    <definedName name="B056000227">#REF!</definedName>
    <definedName name="B056000230" localSheetId="1">#REF!</definedName>
    <definedName name="B056000230" localSheetId="2">#REF!</definedName>
    <definedName name="B056000230">#REF!</definedName>
    <definedName name="B056000235" localSheetId="1">#REF!</definedName>
    <definedName name="B056000235" localSheetId="2">#REF!</definedName>
    <definedName name="B056000235">#REF!</definedName>
    <definedName name="B056000305" localSheetId="1">#REF!</definedName>
    <definedName name="B056000305" localSheetId="2">#REF!</definedName>
    <definedName name="B056000305">#REF!</definedName>
    <definedName name="B056000310" localSheetId="1">#REF!</definedName>
    <definedName name="B056000310" localSheetId="2">#REF!</definedName>
    <definedName name="B056000310">#REF!</definedName>
    <definedName name="B056000315" localSheetId="1">#REF!</definedName>
    <definedName name="B056000315" localSheetId="2">#REF!</definedName>
    <definedName name="B056000315">#REF!</definedName>
    <definedName name="B056000318" localSheetId="1">#REF!</definedName>
    <definedName name="B056000318" localSheetId="2">#REF!</definedName>
    <definedName name="B056000318">#REF!</definedName>
    <definedName name="B056000320" localSheetId="1">#REF!</definedName>
    <definedName name="B056000320" localSheetId="2">#REF!</definedName>
    <definedName name="B056000320">#REF!</definedName>
    <definedName name="B056000405" localSheetId="1">#REF!</definedName>
    <definedName name="B056000405" localSheetId="2">#REF!</definedName>
    <definedName name="B056000405">#REF!</definedName>
    <definedName name="B056000410" localSheetId="1">#REF!</definedName>
    <definedName name="B056000410" localSheetId="2">#REF!</definedName>
    <definedName name="B056000410">#REF!</definedName>
    <definedName name="B056000415" localSheetId="1">#REF!</definedName>
    <definedName name="B056000415" localSheetId="2">#REF!</definedName>
    <definedName name="B056000415">#REF!</definedName>
    <definedName name="B056000416" localSheetId="1">#REF!</definedName>
    <definedName name="B056000416" localSheetId="2">#REF!</definedName>
    <definedName name="B056000416">#REF!</definedName>
    <definedName name="B056000420" localSheetId="1">#REF!</definedName>
    <definedName name="B056000420" localSheetId="2">#REF!</definedName>
    <definedName name="B056000420">#REF!</definedName>
    <definedName name="B056000421" localSheetId="1">#REF!</definedName>
    <definedName name="B056000421" localSheetId="2">#REF!</definedName>
    <definedName name="B056000421">#REF!</definedName>
    <definedName name="B056000430" localSheetId="1">#REF!</definedName>
    <definedName name="B056000430" localSheetId="2">#REF!</definedName>
    <definedName name="B056000430">#REF!</definedName>
    <definedName name="B056000440" localSheetId="1">#REF!</definedName>
    <definedName name="B056000440" localSheetId="2">#REF!</definedName>
    <definedName name="B056000440">#REF!</definedName>
    <definedName name="B056000450" localSheetId="1">#REF!</definedName>
    <definedName name="B056000450" localSheetId="2">#REF!</definedName>
    <definedName name="B056000450">#REF!</definedName>
    <definedName name="B056000460" localSheetId="1">#REF!</definedName>
    <definedName name="B056000460" localSheetId="2">#REF!</definedName>
    <definedName name="B056000460">#REF!</definedName>
    <definedName name="B056000470" localSheetId="1">#REF!</definedName>
    <definedName name="B056000470" localSheetId="2">#REF!</definedName>
    <definedName name="B056000470">#REF!</definedName>
    <definedName name="B070000005" localSheetId="1">#REF!</definedName>
    <definedName name="B070000005" localSheetId="2">#REF!</definedName>
    <definedName name="B070000005">#REF!</definedName>
    <definedName name="B070000010" localSheetId="1">#REF!</definedName>
    <definedName name="B070000010" localSheetId="2">#REF!</definedName>
    <definedName name="B070000010">#REF!</definedName>
    <definedName name="B070000105" localSheetId="1">#REF!</definedName>
    <definedName name="B070000105" localSheetId="2">#REF!</definedName>
    <definedName name="B070000105">#REF!</definedName>
    <definedName name="B070000110" localSheetId="1">#REF!</definedName>
    <definedName name="B070000110" localSheetId="2">#REF!</definedName>
    <definedName name="B070000110">#REF!</definedName>
    <definedName name="B070000205" localSheetId="1">#REF!</definedName>
    <definedName name="B070000205" localSheetId="2">#REF!</definedName>
    <definedName name="B070000205">#REF!</definedName>
    <definedName name="B070000210" localSheetId="1">#REF!</definedName>
    <definedName name="B070000210" localSheetId="2">#REF!</definedName>
    <definedName name="B070000210">#REF!</definedName>
    <definedName name="B070000300" localSheetId="1">#REF!</definedName>
    <definedName name="B070000300" localSheetId="2">#REF!</definedName>
    <definedName name="B070000300">#REF!</definedName>
    <definedName name="B070000305" localSheetId="1">#REF!</definedName>
    <definedName name="B070000305" localSheetId="2">#REF!</definedName>
    <definedName name="B070000305">#REF!</definedName>
    <definedName name="b153110410" localSheetId="1">#REF!</definedName>
    <definedName name="b153110410" localSheetId="2">#REF!</definedName>
    <definedName name="b153110410">#REF!</definedName>
    <definedName name="b175103200">'[6]Data entry C Conto economico'!$E$336</definedName>
    <definedName name="b175103400">'[6]Data entry C Conto economico'!$F$336</definedName>
    <definedName name="b175103600">'[6]Data entry C Conto economico'!$G$336</definedName>
    <definedName name="b175103800">'[6]Data entry C Conto economico'!$H$336</definedName>
    <definedName name="b175120600">'[6]Data entry C Conto economico'!$G$338</definedName>
    <definedName name="b175121200">'[6]Data entry C Conto economico'!$E$339</definedName>
    <definedName name="b175121600">'[6]Data entry C Conto economico'!$G$339</definedName>
    <definedName name="b175122200">'[6]Data entry C Conto economico'!$E$340</definedName>
    <definedName name="b175122600">'[6]Data entry C Conto economico'!$G$340</definedName>
    <definedName name="b175163900">'[6]Data entry C Conto economico'!$E$349</definedName>
    <definedName name="b175165900">'[6]Data entry C Conto economico'!$G$349</definedName>
    <definedName name="b175719900">'[6]Data entry C Conto economico'!$H$545</definedName>
    <definedName name="b175819900">'[6]Data entry C Conto economico'!$H$560</definedName>
    <definedName name="b176811600">'[6]Data entry C Conto economico'!$E$722</definedName>
    <definedName name="B980000030" localSheetId="1">#REF!</definedName>
    <definedName name="B980000030" localSheetId="2">#REF!</definedName>
    <definedName name="B980000030">#REF!</definedName>
    <definedName name="B980000071" localSheetId="1">#REF!</definedName>
    <definedName name="B980000071" localSheetId="2">#REF!</definedName>
    <definedName name="B980000071">#REF!</definedName>
    <definedName name="B980000072" localSheetId="1">#REF!</definedName>
    <definedName name="B980000072" localSheetId="2">#REF!</definedName>
    <definedName name="B980000072">#REF!</definedName>
    <definedName name="B980000080" localSheetId="1">#REF!</definedName>
    <definedName name="B980000080" localSheetId="2">#REF!</definedName>
    <definedName name="B980000080">#REF!</definedName>
    <definedName name="B980000081" localSheetId="1">#REF!</definedName>
    <definedName name="B980000081" localSheetId="2">#REF!</definedName>
    <definedName name="B980000081">#REF!</definedName>
    <definedName name="B980000100" localSheetId="1">#REF!</definedName>
    <definedName name="B980000100" localSheetId="2">#REF!</definedName>
    <definedName name="B980000100">#REF!</definedName>
    <definedName name="B980000124" localSheetId="1">#REF!</definedName>
    <definedName name="B980000124" localSheetId="2">#REF!</definedName>
    <definedName name="B980000124">#REF!</definedName>
    <definedName name="B980000215" localSheetId="1">#REF!</definedName>
    <definedName name="B980000215" localSheetId="2">#REF!</definedName>
    <definedName name="B980000215">#REF!</definedName>
    <definedName name="b980000300">[4]Dati_2006!$C$6770</definedName>
    <definedName name="b980000310">[4]Dati_2006!$C$6771</definedName>
    <definedName name="b980000311">[4]Dati_2006!$C$6772</definedName>
    <definedName name="b980000410">[4]Dati_2006!$C$6784</definedName>
    <definedName name="B980000460" localSheetId="1">#REF!</definedName>
    <definedName name="B980000460" localSheetId="2">#REF!</definedName>
    <definedName name="B980000460">#REF!</definedName>
    <definedName name="B980000480" localSheetId="1">#REF!</definedName>
    <definedName name="B980000480" localSheetId="2">#REF!</definedName>
    <definedName name="B980000480">#REF!</definedName>
    <definedName name="B980000481" localSheetId="1">#REF!</definedName>
    <definedName name="B980000481" localSheetId="2">#REF!</definedName>
    <definedName name="B980000481">#REF!</definedName>
    <definedName name="B980000484" localSheetId="1">#REF!</definedName>
    <definedName name="B980000484" localSheetId="2">#REF!</definedName>
    <definedName name="B980000484">#REF!</definedName>
    <definedName name="B980000485" localSheetId="1">#REF!</definedName>
    <definedName name="B980000485" localSheetId="2">#REF!</definedName>
    <definedName name="B980000485">#REF!</definedName>
    <definedName name="B980000486" localSheetId="1">#REF!</definedName>
    <definedName name="B980000486" localSheetId="2">#REF!</definedName>
    <definedName name="B980000486">#REF!</definedName>
    <definedName name="B980000487" localSheetId="1">#REF!</definedName>
    <definedName name="B980000487" localSheetId="2">#REF!</definedName>
    <definedName name="B980000487">#REF!</definedName>
    <definedName name="B980000491" localSheetId="1">#REF!</definedName>
    <definedName name="B980000491" localSheetId="2">#REF!</definedName>
    <definedName name="B980000491">#REF!</definedName>
    <definedName name="B980000492" localSheetId="1">#REF!</definedName>
    <definedName name="B980000492" localSheetId="2">#REF!</definedName>
    <definedName name="B980000492">#REF!</definedName>
    <definedName name="B980000601" localSheetId="1">#REF!</definedName>
    <definedName name="B980000601" localSheetId="2">#REF!</definedName>
    <definedName name="B980000601">#REF!</definedName>
    <definedName name="B980000605" localSheetId="1">#REF!</definedName>
    <definedName name="B980000605" localSheetId="2">#REF!</definedName>
    <definedName name="B980000605">#REF!</definedName>
    <definedName name="B980000606" localSheetId="1">#REF!</definedName>
    <definedName name="B980000606" localSheetId="2">#REF!</definedName>
    <definedName name="B980000606">#REF!</definedName>
    <definedName name="B980000611" localSheetId="1">#REF!</definedName>
    <definedName name="B980000611" localSheetId="2">#REF!</definedName>
    <definedName name="B980000611">#REF!</definedName>
    <definedName name="B980000613" localSheetId="1">#REF!</definedName>
    <definedName name="B980000613" localSheetId="2">#REF!</definedName>
    <definedName name="B980000613">#REF!</definedName>
    <definedName name="B980000614" localSheetId="1">#REF!</definedName>
    <definedName name="B980000614" localSheetId="2">#REF!</definedName>
    <definedName name="B980000614">#REF!</definedName>
    <definedName name="B980000615" localSheetId="1">#REF!</definedName>
    <definedName name="B980000615" localSheetId="2">#REF!</definedName>
    <definedName name="B980000615">#REF!</definedName>
    <definedName name="b980000620">[4]Dati_2006!$C$6807</definedName>
    <definedName name="b980000630">[4]Dati_2006!$C$6808</definedName>
    <definedName name="B980001050" localSheetId="1">#REF!</definedName>
    <definedName name="B980001050" localSheetId="2">#REF!</definedName>
    <definedName name="B980001050">#REF!</definedName>
    <definedName name="B980001060" localSheetId="1">#REF!</definedName>
    <definedName name="B980001060" localSheetId="2">#REF!</definedName>
    <definedName name="B980001060">#REF!</definedName>
    <definedName name="B980001065" localSheetId="1">#REF!</definedName>
    <definedName name="B980001065" localSheetId="2">#REF!</definedName>
    <definedName name="B980001065">#REF!</definedName>
    <definedName name="B980001066" localSheetId="1">#REF!</definedName>
    <definedName name="B980001066" localSheetId="2">#REF!</definedName>
    <definedName name="B980001066">#REF!</definedName>
    <definedName name="B980001100" localSheetId="1">#REF!</definedName>
    <definedName name="B980001100" localSheetId="2">#REF!</definedName>
    <definedName name="B980001100">#REF!</definedName>
    <definedName name="B980001130" localSheetId="1">#REF!</definedName>
    <definedName name="B980001130" localSheetId="2">#REF!</definedName>
    <definedName name="B980001130">#REF!</definedName>
    <definedName name="B980001140" localSheetId="1">#REF!</definedName>
    <definedName name="B980001140" localSheetId="2">#REF!</definedName>
    <definedName name="B980001140">#REF!</definedName>
    <definedName name="B980001142" localSheetId="1">#REF!</definedName>
    <definedName name="B980001142" localSheetId="2">#REF!</definedName>
    <definedName name="B980001142">#REF!</definedName>
    <definedName name="B980001143" localSheetId="1">#REF!</definedName>
    <definedName name="B980001143" localSheetId="2">#REF!</definedName>
    <definedName name="B980001143">#REF!</definedName>
    <definedName name="B980001150" localSheetId="1">#REF!</definedName>
    <definedName name="B980001150" localSheetId="2">#REF!</definedName>
    <definedName name="B980001150">#REF!</definedName>
    <definedName name="B980001165" localSheetId="1">#REF!</definedName>
    <definedName name="B980001165" localSheetId="2">#REF!</definedName>
    <definedName name="B980001165">#REF!</definedName>
    <definedName name="B980001176" localSheetId="1">#REF!</definedName>
    <definedName name="B980001176" localSheetId="2">#REF!</definedName>
    <definedName name="B980001176">#REF!</definedName>
    <definedName name="b980001200">[4]Dati_2006!$C$6832</definedName>
    <definedName name="b980001210">[4]Dati_2006!$C$6833</definedName>
    <definedName name="b980001215">[4]Dati_2006!$C$6835</definedName>
    <definedName name="b980001216">[4]Dati_2006!$C$6836</definedName>
    <definedName name="B980001305" localSheetId="1">#REF!</definedName>
    <definedName name="B980001305" localSheetId="2">#REF!</definedName>
    <definedName name="B980001305">#REF!</definedName>
    <definedName name="B980001370" localSheetId="1">#REF!</definedName>
    <definedName name="B980001370" localSheetId="2">#REF!</definedName>
    <definedName name="B980001370">#REF!</definedName>
    <definedName name="B980001380" localSheetId="1">#REF!</definedName>
    <definedName name="B980001380" localSheetId="2">#REF!</definedName>
    <definedName name="B980001380">#REF!</definedName>
    <definedName name="B980001410" localSheetId="1">#REF!</definedName>
    <definedName name="B980001410" localSheetId="2">#REF!</definedName>
    <definedName name="B980001410">#REF!</definedName>
    <definedName name="B980001430" localSheetId="1">#REF!</definedName>
    <definedName name="B980001430" localSheetId="2">#REF!</definedName>
    <definedName name="B980001430">#REF!</definedName>
    <definedName name="B980001440" localSheetId="1">#REF!</definedName>
    <definedName name="B980001440" localSheetId="2">#REF!</definedName>
    <definedName name="B980001440">#REF!</definedName>
    <definedName name="B980001450" localSheetId="1">#REF!</definedName>
    <definedName name="B980001450" localSheetId="2">#REF!</definedName>
    <definedName name="B980001450">#REF!</definedName>
    <definedName name="B980001540" localSheetId="1">#REF!</definedName>
    <definedName name="B980001540" localSheetId="2">#REF!</definedName>
    <definedName name="B980001540">#REF!</definedName>
    <definedName name="B980001740" localSheetId="1">#REF!</definedName>
    <definedName name="B980001740" localSheetId="2">#REF!</definedName>
    <definedName name="B980001740">#REF!</definedName>
    <definedName name="B980001750" localSheetId="1">#REF!</definedName>
    <definedName name="B980001750" localSheetId="2">#REF!</definedName>
    <definedName name="B980001750">#REF!</definedName>
    <definedName name="B980005000" localSheetId="1">#REF!</definedName>
    <definedName name="B980005000" localSheetId="2">#REF!</definedName>
    <definedName name="B980005000">#REF!</definedName>
    <definedName name="b980009400">[4]Dati_2006!$C$6932</definedName>
    <definedName name="B980015001" localSheetId="1">#REF!</definedName>
    <definedName name="B980015001" localSheetId="2">#REF!</definedName>
    <definedName name="B980015001">#REF!</definedName>
    <definedName name="B980015002" localSheetId="1">#REF!</definedName>
    <definedName name="B980015002" localSheetId="2">#REF!</definedName>
    <definedName name="B980015002">#REF!</definedName>
    <definedName name="B980015003" localSheetId="1">#REF!</definedName>
    <definedName name="B980015003" localSheetId="2">#REF!</definedName>
    <definedName name="B980015003">#REF!</definedName>
    <definedName name="b980015004">[4]Dati_2006!$C$6938</definedName>
    <definedName name="b980015005">[4]Dati_2006!$C$6939</definedName>
    <definedName name="B980020201" localSheetId="1">#REF!</definedName>
    <definedName name="B980020201" localSheetId="2">#REF!</definedName>
    <definedName name="B980020201">#REF!</definedName>
    <definedName name="B980020202" localSheetId="1">#REF!</definedName>
    <definedName name="B980020202" localSheetId="2">#REF!</definedName>
    <definedName name="B980020202">#REF!</definedName>
    <definedName name="B980020203" localSheetId="1">#REF!</definedName>
    <definedName name="B980020203" localSheetId="2">#REF!</definedName>
    <definedName name="B980020203">#REF!</definedName>
    <definedName name="b980031200">[4]Dati_2006!$C$7053</definedName>
    <definedName name="CDR">[7]domini!$D$2:$D$8</definedName>
    <definedName name="CdR_II_Livello">[8]cdr!$B$3:$B$16</definedName>
    <definedName name="cellesi" localSheetId="1">#REF!</definedName>
    <definedName name="cellesi" localSheetId="2">#REF!</definedName>
    <definedName name="cellesi">#REF!</definedName>
    <definedName name="CellPath" localSheetId="1">#REF!</definedName>
    <definedName name="CellPath" localSheetId="2">#REF!</definedName>
    <definedName name="CellPath">#REF!</definedName>
    <definedName name="COMMERCIALE" localSheetId="1">#REF!</definedName>
    <definedName name="COMMERCIALE" localSheetId="2">#REF!</definedName>
    <definedName name="COMMERCIALE">#REF!</definedName>
    <definedName name="Copia_di_Rielaborazione_Spese" localSheetId="1">#REF!</definedName>
    <definedName name="Copia_di_Rielaborazione_Spese" localSheetId="2">#REF!</definedName>
    <definedName name="Copia_di_Rielaborazione_Spese">#REF!</definedName>
    <definedName name="copia_di_Rielaborazione_Spese1" localSheetId="1">#REF!</definedName>
    <definedName name="copia_di_Rielaborazione_Spese1" localSheetId="2">#REF!</definedName>
    <definedName name="copia_di_Rielaborazione_Spese1">#REF!</definedName>
    <definedName name="copiarielaborazionespese">'[9]1 semestre 2005 al 9 Agos 2005'!$A$1:$P$1419</definedName>
    <definedName name="country" localSheetId="1">#REF!</definedName>
    <definedName name="country" localSheetId="2">#REF!</definedName>
    <definedName name="country">#REF!</definedName>
    <definedName name="country2" localSheetId="1">#REF!</definedName>
    <definedName name="country2" localSheetId="2">#REF!</definedName>
    <definedName name="country2">#REF!</definedName>
    <definedName name="DATA1" localSheetId="1">#REF!</definedName>
    <definedName name="DATA1" localSheetId="2">#REF!</definedName>
    <definedName name="DATA1">#REF!</definedName>
    <definedName name="DATA10" localSheetId="1">'[10]BCC SLT'!#REF!</definedName>
    <definedName name="DATA10" localSheetId="2">'[10]BCC SLT'!#REF!</definedName>
    <definedName name="DATA10">'[10]BCC SLT'!#REF!</definedName>
    <definedName name="DATA11" localSheetId="1">#REF!</definedName>
    <definedName name="DATA11" localSheetId="2">#REF!</definedName>
    <definedName name="DATA11">#REF!</definedName>
    <definedName name="DATA12" localSheetId="1">#REF!</definedName>
    <definedName name="DATA12" localSheetId="2">#REF!</definedName>
    <definedName name="DATA12">#REF!</definedName>
    <definedName name="DATA13" localSheetId="1">#REF!</definedName>
    <definedName name="DATA13" localSheetId="2">#REF!</definedName>
    <definedName name="DATA13">#REF!</definedName>
    <definedName name="DATA14" localSheetId="1">#REF!</definedName>
    <definedName name="DATA14" localSheetId="2">#REF!</definedName>
    <definedName name="DATA14">#REF!</definedName>
    <definedName name="DATA15" localSheetId="1">#REF!</definedName>
    <definedName name="DATA15" localSheetId="2">#REF!</definedName>
    <definedName name="DATA15">#REF!</definedName>
    <definedName name="DATA16" localSheetId="1">#REF!</definedName>
    <definedName name="DATA16" localSheetId="2">#REF!</definedName>
    <definedName name="DATA16">#REF!</definedName>
    <definedName name="DATA17" localSheetId="1">#REF!</definedName>
    <definedName name="DATA17" localSheetId="2">#REF!</definedName>
    <definedName name="DATA17">#REF!</definedName>
    <definedName name="DATA18" localSheetId="1">#REF!</definedName>
    <definedName name="DATA18" localSheetId="2">#REF!</definedName>
    <definedName name="DATA18">#REF!</definedName>
    <definedName name="DATA19" localSheetId="1">#REF!</definedName>
    <definedName name="DATA19" localSheetId="2">#REF!</definedName>
    <definedName name="DATA19">#REF!</definedName>
    <definedName name="DATA2" localSheetId="1">#REF!</definedName>
    <definedName name="DATA2" localSheetId="2">#REF!</definedName>
    <definedName name="DATA2">#REF!</definedName>
    <definedName name="DATA20" localSheetId="1">'[10]BCC SLT'!#REF!</definedName>
    <definedName name="DATA20" localSheetId="2">'[10]BCC SLT'!#REF!</definedName>
    <definedName name="DATA20">'[10]BCC SLT'!#REF!</definedName>
    <definedName name="DATA21" localSheetId="1">#REF!</definedName>
    <definedName name="DATA21" localSheetId="2">#REF!</definedName>
    <definedName name="DATA21">#REF!</definedName>
    <definedName name="DATA22" localSheetId="1">#REF!</definedName>
    <definedName name="DATA22" localSheetId="2">#REF!</definedName>
    <definedName name="DATA22">#REF!</definedName>
    <definedName name="DATA23" localSheetId="1">#REF!</definedName>
    <definedName name="DATA23" localSheetId="2">#REF!</definedName>
    <definedName name="DATA23">#REF!</definedName>
    <definedName name="DATA3" localSheetId="1">#REF!</definedName>
    <definedName name="DATA3" localSheetId="2">#REF!</definedName>
    <definedName name="DATA3">#REF!</definedName>
    <definedName name="DATA4" localSheetId="1">#REF!</definedName>
    <definedName name="DATA4" localSheetId="2">#REF!</definedName>
    <definedName name="DATA4">#REF!</definedName>
    <definedName name="DATA5" localSheetId="1">#REF!</definedName>
    <definedName name="DATA5" localSheetId="2">#REF!</definedName>
    <definedName name="DATA5">#REF!</definedName>
    <definedName name="DATA6" localSheetId="1">#REF!</definedName>
    <definedName name="DATA6" localSheetId="2">#REF!</definedName>
    <definedName name="DATA6">#REF!</definedName>
    <definedName name="DATA7" localSheetId="1">#REF!</definedName>
    <definedName name="DATA7" localSheetId="2">#REF!</definedName>
    <definedName name="DATA7">#REF!</definedName>
    <definedName name="DATA8" localSheetId="1">#REF!</definedName>
    <definedName name="DATA8" localSheetId="2">#REF!</definedName>
    <definedName name="DATA8">#REF!</definedName>
    <definedName name="DATA9" localSheetId="1">#REF!</definedName>
    <definedName name="DATA9" localSheetId="2">#REF!</definedName>
    <definedName name="DATA9">#REF!</definedName>
    <definedName name="DBdate">'[6]Dati software house'!$B$3:$C$360</definedName>
    <definedName name="ddd" localSheetId="1">#REF!</definedName>
    <definedName name="ddd" localSheetId="2">#REF!</definedName>
    <definedName name="ddd">#REF!</definedName>
    <definedName name="Demarc" localSheetId="1">#REF!</definedName>
    <definedName name="Demarc" localSheetId="2">#REF!</definedName>
    <definedName name="Demarc">#REF!</definedName>
    <definedName name="DENOMINAZIONE">[4]Principale!$D$6</definedName>
    <definedName name="Depositi_in_denaro_di_clientela" localSheetId="1">'[4]IRAP UNICO 2007 '!#REF!</definedName>
    <definedName name="Depositi_in_denaro_di_clientela" localSheetId="2">'[4]IRAP UNICO 2007 '!#REF!</definedName>
    <definedName name="Depositi_in_denaro_di_clientela">'[4]IRAP UNICO 2007 '!#REF!</definedName>
    <definedName name="Discount" localSheetId="1">[11]DataEntry!#REF!</definedName>
    <definedName name="Discount" localSheetId="2">[11]DataEntry!#REF!</definedName>
    <definedName name="Discount">[11]DataEntry!#REF!</definedName>
    <definedName name="EC" localSheetId="1">#REF!</definedName>
    <definedName name="EC" localSheetId="2">#REF!</definedName>
    <definedName name="EC">#REF!</definedName>
    <definedName name="ECC" localSheetId="1">#REF!</definedName>
    <definedName name="ECC" localSheetId="2">#REF!</definedName>
    <definedName name="ECC">#REF!</definedName>
    <definedName name="ECE" localSheetId="1">#REF!</definedName>
    <definedName name="ECE" localSheetId="2">#REF!</definedName>
    <definedName name="ECE">#REF!</definedName>
    <definedName name="ECEnt" localSheetId="1">#REF!</definedName>
    <definedName name="ECEnt" localSheetId="2">#REF!</definedName>
    <definedName name="ECEnt">#REF!</definedName>
    <definedName name="ECS" localSheetId="1">#REF!</definedName>
    <definedName name="ECS" localSheetId="2">#REF!</definedName>
    <definedName name="ECS">#REF!</definedName>
    <definedName name="ECT" localSheetId="1">#REF!</definedName>
    <definedName name="ECT" localSheetId="2">#REF!</definedName>
    <definedName name="ECT">#REF!</definedName>
    <definedName name="elementi_paga">[1]elementi_pagaMS!$A$2:$M$256</definedName>
    <definedName name="elementipag">[1]elementi_pagaMS!$A$2:$M$256</definedName>
    <definedName name="elementipaga">[1]elementi_pagaMS!$A$2:$M$256</definedName>
    <definedName name="elenchi_società" localSheetId="1">#REF!</definedName>
    <definedName name="elenchi_società" localSheetId="2">#REF!</definedName>
    <definedName name="elenchi_società">#REF!</definedName>
    <definedName name="EmbeddingType_OBval">'[12]Partner Order Details'!$S$10</definedName>
    <definedName name="entità" localSheetId="1">#REF!</definedName>
    <definedName name="entità" localSheetId="2">#REF!</definedName>
    <definedName name="entità">#REF!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"jqr64u7ezs3v39/7i|evpPF9k28WyabPlNP/IvjW7|a2PqNc0ffwqP6/zZv7l8stVvjw6z8omf3w3/JDbnZR5Vj/N2uzL5evsMjctux9zWzOWl3XV5tM2n5nW/S/C9lez9K58dNb8ZFYX2aTMv8jrCweh9zmRzoJV2h39P45h/1l2AQAA"</definedName>
    <definedName name="ES" localSheetId="1">#REF!</definedName>
    <definedName name="ES" localSheetId="2">#REF!</definedName>
    <definedName name="ES">#REF!</definedName>
    <definedName name="ESA" localSheetId="1">#REF!</definedName>
    <definedName name="ESA" localSheetId="2">#REF!</definedName>
    <definedName name="ESA">#REF!</definedName>
    <definedName name="ESITO" localSheetId="1">#REF!</definedName>
    <definedName name="ESITO" localSheetId="2">#REF!</definedName>
    <definedName name="ESITO">#REF!</definedName>
    <definedName name="EV__EVCOM_OPTIONS__">8</definedName>
    <definedName name="EV__EXPOPTIONS__">0</definedName>
    <definedName name="EV__MAXEXPCOLS__">200</definedName>
    <definedName name="EV__MAXEXPROWS__">20000</definedName>
    <definedName name="EV__MEMORYCVW__" hidden="1">0</definedName>
    <definedName name="EV__USERCHANGEOPTIONS__">1</definedName>
    <definedName name="EV__WBEVMODE__">1</definedName>
    <definedName name="EV__WBREFOPTIONS__">134217744</definedName>
    <definedName name="EV__WBVERSION__" hidden="1">0</definedName>
    <definedName name="EV__WSINFO__">"iccrea01"</definedName>
    <definedName name="fffff" localSheetId="1">#REF!</definedName>
    <definedName name="fffff" localSheetId="2">#REF!</definedName>
    <definedName name="fffff">#REF!</definedName>
    <definedName name="Gruppo_Conto">[7]domini!$B$2:$B$11</definedName>
    <definedName name="IAD" localSheetId="1">#REF!</definedName>
    <definedName name="IAD" localSheetId="2">#REF!</definedName>
    <definedName name="IAD">#REF!</definedName>
    <definedName name="importo">'[6]Dati software house'!$C$3:$C$360</definedName>
    <definedName name="inizio" localSheetId="1">#REF!</definedName>
    <definedName name="inizio" localSheetId="2">#REF!</definedName>
    <definedName name="inizio">#REF!</definedName>
    <definedName name="insiemi" localSheetId="1">#REF!</definedName>
    <definedName name="insiemi" localSheetId="2">#REF!</definedName>
    <definedName name="insiemi">#REF!</definedName>
    <definedName name="inzio" localSheetId="1">#REF!</definedName>
    <definedName name="inzio" localSheetId="2">#REF!</definedName>
    <definedName name="inzio">#REF!</definedName>
    <definedName name="LE" localSheetId="1">#REF!</definedName>
    <definedName name="LE" localSheetId="2">#REF!</definedName>
    <definedName name="LE">#REF!</definedName>
    <definedName name="Legalentity" localSheetId="1">#REF!</definedName>
    <definedName name="Legalentity" localSheetId="2">#REF!</definedName>
    <definedName name="Legalentity">#REF!</definedName>
    <definedName name="LENE" localSheetId="1">[11]PriceList!#REF!</definedName>
    <definedName name="LENE" localSheetId="2">[11]PriceList!#REF!</definedName>
    <definedName name="LENE">[11]PriceList!#REF!</definedName>
    <definedName name="LicenseType_OBval">'[12]Partner Order Details'!$K$10</definedName>
    <definedName name="lista_entità" localSheetId="1">#REF!</definedName>
    <definedName name="lista_entità" localSheetId="2">#REF!</definedName>
    <definedName name="lista_entità">#REF!</definedName>
    <definedName name="MAXA" localSheetId="1">#REF!</definedName>
    <definedName name="MAXA" localSheetId="2">#REF!</definedName>
    <definedName name="MAXA">#REF!</definedName>
    <definedName name="MAXB" localSheetId="1">#REF!</definedName>
    <definedName name="MAXB" localSheetId="2">#REF!</definedName>
    <definedName name="MAXB">#REF!</definedName>
    <definedName name="MAXC" localSheetId="1">#REF!</definedName>
    <definedName name="MAXC" localSheetId="2">#REF!</definedName>
    <definedName name="MAXC">#REF!</definedName>
    <definedName name="MODCSOCE" localSheetId="1">NUMEROVOCI</definedName>
    <definedName name="MODCSOCE" localSheetId="2">NUMEROVOCI</definedName>
    <definedName name="MODCSOCE">NUMEROVOCI</definedName>
    <definedName name="NetPerformer" localSheetId="1">#REF!</definedName>
    <definedName name="NetPerformer" localSheetId="2">#REF!</definedName>
    <definedName name="NetPerformer">#REF!</definedName>
    <definedName name="numsoc" localSheetId="1">#REF!</definedName>
    <definedName name="numsoc" localSheetId="2">#REF!</definedName>
    <definedName name="numsoc">#REF!</definedName>
    <definedName name="OPERATIONS" localSheetId="1">#REF!</definedName>
    <definedName name="OPERATIONS" localSheetId="2">#REF!</definedName>
    <definedName name="OPERATIONS">#REF!</definedName>
    <definedName name="PerCorr">[13]ExportBico!$E$1</definedName>
    <definedName name="Permillare_2006" localSheetId="1">#REF!</definedName>
    <definedName name="Permillare_2006" localSheetId="2">#REF!</definedName>
    <definedName name="Permillare_2006">#REF!</definedName>
    <definedName name="PerPreSP">[13]ExportBico!$D$1</definedName>
    <definedName name="Prem" localSheetId="1">#REF!</definedName>
    <definedName name="Prem" localSheetId="2">#REF!</definedName>
    <definedName name="Prem">#REF!</definedName>
    <definedName name="prezzi" localSheetId="1">#REF!</definedName>
    <definedName name="prezzi" localSheetId="2">#REF!</definedName>
    <definedName name="prezzi">#REF!</definedName>
    <definedName name="product" localSheetId="1">#REF!</definedName>
    <definedName name="product" localSheetId="2">#REF!</definedName>
    <definedName name="product">#REF!</definedName>
    <definedName name="product2" localSheetId="1">#REF!</definedName>
    <definedName name="product2" localSheetId="2">#REF!</definedName>
    <definedName name="product2">#REF!</definedName>
    <definedName name="Q_Quantity" localSheetId="1">#REF!</definedName>
    <definedName name="Q_Quantity" localSheetId="2">#REF!</definedName>
    <definedName name="Q_Quantity">#REF!</definedName>
    <definedName name="Rielaborazione_Spese_globale" localSheetId="1">#REF!</definedName>
    <definedName name="Rielaborazione_Spese_globale" localSheetId="2">#REF!</definedName>
    <definedName name="Rielaborazione_Spese_globale">#REF!</definedName>
    <definedName name="SalesDiscount">[11]DataEntry!$B$7</definedName>
    <definedName name="Scala" localSheetId="1">#REF!</definedName>
    <definedName name="Scala" localSheetId="2">#REF!</definedName>
    <definedName name="Scala">#REF!</definedName>
    <definedName name="sceg" localSheetId="1">#REF!</definedName>
    <definedName name="sceg" localSheetId="2">#REF!</definedName>
    <definedName name="sceg">#REF!</definedName>
    <definedName name="SE2530NE" localSheetId="1">[11]PriceList!#REF!</definedName>
    <definedName name="SE2530NE" localSheetId="2">[11]PriceList!#REF!</definedName>
    <definedName name="SE2530NE">[11]PriceList!#REF!</definedName>
    <definedName name="Second" localSheetId="1">#REF!</definedName>
    <definedName name="Second" localSheetId="2">#REF!</definedName>
    <definedName name="Second">#REF!</definedName>
    <definedName name="sn" localSheetId="1">#REF!</definedName>
    <definedName name="sn" localSheetId="2">#REF!</definedName>
    <definedName name="sn">#REF!</definedName>
    <definedName name="SONF_LITE">[11]PriceList!$D$6</definedName>
    <definedName name="support_rate" localSheetId="1">#REF!</definedName>
    <definedName name="support_rate" localSheetId="2">#REF!</definedName>
    <definedName name="support_rate">#REF!</definedName>
    <definedName name="support_rate2" localSheetId="1">#REF!</definedName>
    <definedName name="support_rate2" localSheetId="2">#REF!</definedName>
    <definedName name="support_rate2">#REF!</definedName>
    <definedName name="tabannuale">'[1]99999_tab_annuale_costo_medio'!$A$1:$H$259</definedName>
    <definedName name="tabannualecostomedio">'[1]99999_tab_annuale_costo_medio'!$A$1:$H$259</definedName>
    <definedName name="TEST1" localSheetId="1">#REF!</definedName>
    <definedName name="TEST1" localSheetId="2">#REF!</definedName>
    <definedName name="TEST1">#REF!</definedName>
    <definedName name="TEST2" localSheetId="1">#REF!</definedName>
    <definedName name="TEST2" localSheetId="2">#REF!</definedName>
    <definedName name="TEST2">#REF!</definedName>
    <definedName name="TEST3" localSheetId="1">#REF!</definedName>
    <definedName name="TEST3" localSheetId="2">#REF!</definedName>
    <definedName name="TEST3">#REF!</definedName>
    <definedName name="TEST4" localSheetId="1">#REF!</definedName>
    <definedName name="TEST4" localSheetId="2">#REF!</definedName>
    <definedName name="TEST4">#REF!</definedName>
    <definedName name="TEST5" localSheetId="1">#REF!</definedName>
    <definedName name="TEST5" localSheetId="2">#REF!</definedName>
    <definedName name="TEST5">#REF!</definedName>
    <definedName name="TESTHKEY" localSheetId="1">#REF!</definedName>
    <definedName name="TESTHKEY" localSheetId="2">#REF!</definedName>
    <definedName name="TESTHKEY">#REF!</definedName>
    <definedName name="TESTKEYS" localSheetId="1">#REF!</definedName>
    <definedName name="TESTKEYS" localSheetId="2">#REF!</definedName>
    <definedName name="TESTKEYS">#REF!</definedName>
    <definedName name="TestRange" localSheetId="1">#REF!</definedName>
    <definedName name="TestRange" localSheetId="2">#REF!</definedName>
    <definedName name="TestRange">#REF!</definedName>
    <definedName name="TESTVKEY" localSheetId="1">#REF!</definedName>
    <definedName name="TESTVKEY" localSheetId="2">#REF!</definedName>
    <definedName name="TESTVKEY">#REF!</definedName>
    <definedName name="Third" localSheetId="1">#REF!</definedName>
    <definedName name="Third" localSheetId="2">#REF!</definedName>
    <definedName name="Third">#REF!</definedName>
    <definedName name="Thirs" localSheetId="1">#REF!</definedName>
    <definedName name="Thirs" localSheetId="2">#REF!</definedName>
    <definedName name="Thirs">#REF!</definedName>
    <definedName name="tipo_conto">[7]domini!$A$2:$A$3</definedName>
    <definedName name="update_rate" localSheetId="1">#REF!</definedName>
    <definedName name="update_rate" localSheetId="2">#REF!</definedName>
    <definedName name="update_rate">#REF!</definedName>
    <definedName name="update_rate2" localSheetId="1">#REF!</definedName>
    <definedName name="update_rate2" localSheetId="2">#REF!</definedName>
    <definedName name="update_rate2">#REF!</definedName>
    <definedName name="UPLOAD1" localSheetId="1">#REF!</definedName>
    <definedName name="UPLOAD1" localSheetId="2">#REF!</definedName>
    <definedName name="UPLOAD1">#REF!</definedName>
    <definedName name="ValidMix" localSheetId="1">[11]DataEntry!#REF!</definedName>
    <definedName name="ValidMix" localSheetId="2">[11]DataEntry!#REF!</definedName>
    <definedName name="ValidMix">[11]DataEntry!#REF!</definedName>
    <definedName name="X" localSheetId="1">#REF!</definedName>
    <definedName name="X" localSheetId="2">#REF!</definedName>
    <definedName name="X">#REF!</definedName>
    <definedName name="xp" localSheetId="1">#REF!</definedName>
    <definedName name="xp" localSheetId="2">#REF!</definedName>
    <definedName name="xp">#REF!</definedName>
    <definedName name="Year1">0.2</definedName>
    <definedName name="Year2">0.35</definedName>
    <definedName name="Year3">0.5</definedName>
    <definedName name="Year4">0.6</definedName>
    <definedName name="Year5">0.7</definedName>
  </definedNames>
  <calcPr calcId="124519"/>
</workbook>
</file>

<file path=xl/calcChain.xml><?xml version="1.0" encoding="utf-8"?>
<calcChain xmlns="http://schemas.openxmlformats.org/spreadsheetml/2006/main">
  <c r="AM23" i="22"/>
  <c r="E1" i="24"/>
  <c r="A15" l="1"/>
  <c r="A15" i="22" l="1"/>
  <c r="T23"/>
  <c r="D21" i="24" s="1"/>
  <c r="B15" i="22"/>
  <c r="Z15" s="1"/>
  <c r="AM17" i="24"/>
  <c r="AM16"/>
  <c r="AM15"/>
  <c r="AB11"/>
  <c r="AC11" s="1"/>
  <c r="AD11" s="1"/>
  <c r="AE11" s="1"/>
  <c r="AF11" s="1"/>
  <c r="AG11" s="1"/>
  <c r="AH11" s="1"/>
  <c r="AI11" s="1"/>
  <c r="AJ11" s="1"/>
  <c r="AK11" s="1"/>
  <c r="AL11" s="1"/>
  <c r="W11"/>
  <c r="X11"/>
  <c r="Y11" s="1"/>
  <c r="Z11" s="1"/>
  <c r="O11"/>
  <c r="P11"/>
  <c r="Q11" s="1"/>
  <c r="R11" s="1"/>
  <c r="S11" s="1"/>
  <c r="K11"/>
  <c r="L11" s="1"/>
  <c r="M11" s="1"/>
  <c r="H9" i="22"/>
  <c r="I9"/>
  <c r="J9"/>
  <c r="K9"/>
  <c r="L9"/>
  <c r="M9"/>
  <c r="N9"/>
  <c r="O9"/>
  <c r="P9"/>
  <c r="R17" l="1"/>
  <c r="S17" s="1"/>
  <c r="AN15"/>
  <c r="AO15" s="1"/>
  <c r="R15"/>
  <c r="S15" s="1"/>
  <c r="AG15"/>
  <c r="AH15" s="1"/>
  <c r="AU15"/>
  <c r="AV15" s="1"/>
  <c r="R16"/>
  <c r="S16" s="1"/>
  <c r="AX15" l="1"/>
  <c r="BA16" s="1"/>
  <c r="BB16" s="1"/>
  <c r="AA15"/>
  <c r="BA17" l="1"/>
  <c r="BB17" s="1"/>
  <c r="D17" i="24" s="1"/>
  <c r="AO17" s="1"/>
  <c r="BA15" i="22"/>
  <c r="BB15" s="1"/>
  <c r="D15" i="24" s="1"/>
  <c r="AO15" s="1"/>
  <c r="D16"/>
  <c r="AO16" s="1"/>
  <c r="BC15" i="22" l="1"/>
  <c r="AY23" s="1"/>
  <c r="E15" i="24"/>
</calcChain>
</file>

<file path=xl/sharedStrings.xml><?xml version="1.0" encoding="utf-8"?>
<sst xmlns="http://schemas.openxmlformats.org/spreadsheetml/2006/main" count="180" uniqueCount="129">
  <si>
    <t>#</t>
  </si>
  <si>
    <t>Descrizione</t>
  </si>
  <si>
    <t>Danni fisici o psicologici</t>
  </si>
  <si>
    <t>Impossibilità di esercitare diritti, servizi o opportunità</t>
  </si>
  <si>
    <t>Altri svantaggi economici o sociali</t>
  </si>
  <si>
    <t>Violazione della riservatezza</t>
  </si>
  <si>
    <t>Modifica indesiderata dei dati</t>
  </si>
  <si>
    <t>Perdita o distruzione dei dati</t>
  </si>
  <si>
    <t>Crittografia</t>
  </si>
  <si>
    <t>Anonimizzazione</t>
  </si>
  <si>
    <t>Partizionamento</t>
  </si>
  <si>
    <t>Controllo degli accessi logici</t>
  </si>
  <si>
    <t>Archiviazione</t>
  </si>
  <si>
    <t>Sicurezza dei documenti cartacei</t>
  </si>
  <si>
    <t>Minimizzazione dei dati</t>
  </si>
  <si>
    <t>Vulnerabilità</t>
  </si>
  <si>
    <t>Lotta contro il malware</t>
  </si>
  <si>
    <t>Gestione postazioni</t>
  </si>
  <si>
    <t>Sicurezza dei siti web</t>
  </si>
  <si>
    <t>Backup</t>
  </si>
  <si>
    <t>Sicurezza dei canali informatici</t>
  </si>
  <si>
    <t>Controllo degli accessi fisici</t>
  </si>
  <si>
    <t>Sicurezza dell'hardware</t>
  </si>
  <si>
    <t>Protezione contro fonti di rischio non umane</t>
  </si>
  <si>
    <t>Politica di tutela della privacy</t>
  </si>
  <si>
    <t>Gestione delle politiche di tutela della privacy</t>
  </si>
  <si>
    <t>Gestione dei rischi</t>
  </si>
  <si>
    <t>Gestione del personale</t>
  </si>
  <si>
    <t>Gestione dei terzi che accedono ai dati</t>
  </si>
  <si>
    <t>Vigilanza sulla protezione dei dati</t>
  </si>
  <si>
    <t>IT</t>
  </si>
  <si>
    <t>a</t>
  </si>
  <si>
    <t>b</t>
  </si>
  <si>
    <t>c</t>
  </si>
  <si>
    <t>Organizzative</t>
  </si>
  <si>
    <t>Furto o usurpazione d’identità</t>
  </si>
  <si>
    <t>Perdite finanziarie o qualsiasi altro danno economico</t>
  </si>
  <si>
    <t>Perdita di riservatezza dei dati personali protetti da segreto professionale</t>
  </si>
  <si>
    <t>Decifratura non autorizzata della pseudonimizzazione</t>
  </si>
  <si>
    <t>Descrizione </t>
  </si>
  <si>
    <t>Scheda N° </t>
  </si>
  <si>
    <t>Manutenzione</t>
  </si>
  <si>
    <t>Tracciabilità incidenti</t>
  </si>
  <si>
    <t>Tracciabilità eventi</t>
  </si>
  <si>
    <t>IT / Organizzative</t>
  </si>
  <si>
    <t>Contratto con il Responsabile</t>
  </si>
  <si>
    <t>Prevenzione fonti di rischio</t>
  </si>
  <si>
    <t>Privacy by design</t>
  </si>
  <si>
    <t>Gestione incidenti di sicurezza e data breach</t>
  </si>
  <si>
    <t>Privazione dei diritti e delle libertà dell'interessato</t>
  </si>
  <si>
    <t>Discriminazioni, pregiudizio o altro danno sociale</t>
  </si>
  <si>
    <t>RISCHIO PER GLI INTERESSATI</t>
  </si>
  <si>
    <t>FONTI DI RISCHIO</t>
  </si>
  <si>
    <t>Impossibilità di esercitare i propri diritti sui dati personali (impedito controllo)</t>
  </si>
  <si>
    <t>A. Risorse di rete e tecnologiche</t>
  </si>
  <si>
    <t>B. Processi e procedure</t>
  </si>
  <si>
    <t>C. Soggetti e persone coinvolti</t>
  </si>
  <si>
    <t>D. Settore di attività e scala del trattamento</t>
  </si>
  <si>
    <t>Vi sono parti del trattamento svolte attraverso Internet?</t>
  </si>
  <si>
    <t>Ruoli e procedure relative al trattamento di dati personali sono definiti in modo incerto o insufficiente?</t>
  </si>
  <si>
    <t xml:space="preserve"> Il trattamento di dati personali è svolto da un numero indefinito di dipendenti?</t>
  </si>
  <si>
    <t>Ritenete che il Vostro settore di attività sia passibile di attacchi cibernetici (cyberattacks)?</t>
  </si>
  <si>
    <t>L’utilizzo accettabile delle risorse di rete, di Sistema e fisiche all’interno dell’ente è definito in modo incerto o insufficiente?</t>
  </si>
  <si>
    <t>L’ente ha subito attacchi cibernetici o altre tipologie di violazioni della sicurezza negli ultimi due anni?</t>
  </si>
  <si>
    <t>Ai dipendenti è consentito portare con sé e utilizzare i propri dispositivi collegandoli al Sistema di trattamento dati personali?</t>
  </si>
  <si>
    <t>Gli obblighi dei soggetti/delle persone coinvolti nel trattamento di dati personali sono fissati in modo incerto o insufficiente?</t>
  </si>
  <si>
    <t>Ai dipendenti è consentito trasferire, memorizzare o comunque trattare dati personali al di fuori del perimetro dell’ente?</t>
  </si>
  <si>
    <t>Il personale che partecipa al trattamento di dati personali non ha conoscenze in materia di sicurezza delle informazioni?</t>
  </si>
  <si>
    <t>Un trattamento riguarda volumi consistenti di dati personali e/o un numero consistente di persone fisiche?</t>
  </si>
  <si>
    <t>Il Sistema di trattamento dati personali è progettato, implementato o manutenuto senza seguire le migliori pratiche del settore?</t>
  </si>
  <si>
    <t>Livello di rischio</t>
  </si>
  <si>
    <t>Punteggio</t>
  </si>
  <si>
    <r>
      <t xml:space="preserve">Aree di valutazione in termini di sicurezza dei dati
</t>
    </r>
    <r>
      <rPr>
        <i/>
        <sz val="10"/>
        <color indexed="8"/>
        <rFont val="Arial Narrow"/>
        <family val="2"/>
      </rPr>
      <t>(</t>
    </r>
    <r>
      <rPr>
        <b/>
        <i/>
        <sz val="10"/>
        <color indexed="8"/>
        <rFont val="Arial Narrow"/>
        <family val="2"/>
      </rPr>
      <t xml:space="preserve">Inserire una X </t>
    </r>
    <r>
      <rPr>
        <i/>
        <sz val="10"/>
        <color indexed="8"/>
        <rFont val="Arial Narrow"/>
        <family val="2"/>
      </rPr>
      <t xml:space="preserve">in caso di risposta positiva alla domanda, </t>
    </r>
    <r>
      <rPr>
        <b/>
        <i/>
        <sz val="10"/>
        <color indexed="8"/>
        <rFont val="Arial Narrow"/>
        <family val="2"/>
      </rPr>
      <t>lasciare vuota</t>
    </r>
    <r>
      <rPr>
        <i/>
        <sz val="10"/>
        <color indexed="8"/>
        <rFont val="Arial Narrow"/>
        <family val="2"/>
      </rPr>
      <t xml:space="preserve"> la casella in caso di risposta negativa)</t>
    </r>
  </si>
  <si>
    <r>
      <rPr>
        <sz val="10"/>
        <color indexed="8"/>
        <rFont val="Calibri"/>
        <family val="2"/>
      </rPr>
      <t>È</t>
    </r>
    <r>
      <rPr>
        <sz val="10"/>
        <color indexed="8"/>
        <rFont val="Arial Narrow"/>
        <family val="2"/>
      </rPr>
      <t xml:space="preserve"> possibile accedere a un Sistema interno di trattamento dati attraverso Internet (es. riguardo a certi utenti o gruppi di utenti)?</t>
    </r>
  </si>
  <si>
    <t>Il Sistema di trattamento dati personali è interconnesso a un altro Sistema o Servizio IT interno o esterno all'ente?</t>
  </si>
  <si>
    <t>È facile per soggetti non autorizzati accedere all’ambiente di trattamento dati?</t>
  </si>
  <si>
    <t>Le attività di trattamento possono essere svolte senza che ciò comporti la creazione di file di registrazione eventi (log files)?</t>
  </si>
  <si>
    <t>Vi sono parti del trattamento svolte da un agente o da un soggetto terzo (Responsabile del trattamento)?</t>
  </si>
  <si>
    <t xml:space="preserve"> I soggetti che partecipano al trattamento di dati personali omettono di conservare in modo sicuro e/o distruggere i dati personali?</t>
  </si>
  <si>
    <t>Sono stati ricevuti notifiche/reclami riguardo alla sicurezza dei sistemi IT (utilizzati per il trattamento di dati personali) nell’ultimo anno?</t>
  </si>
  <si>
    <t>Esistono migliori pratiche di sicurezza specifiche del settore di attività dell’ente che non siano state adeguatamente implementate?</t>
  </si>
  <si>
    <r>
      <t xml:space="preserve">Tasso di mitigazione del rischio iniziale
</t>
    </r>
    <r>
      <rPr>
        <i/>
        <sz val="9"/>
        <color indexed="8"/>
        <rFont val="Arial Narrow"/>
        <family val="2"/>
      </rPr>
      <t>(media ponderata)</t>
    </r>
  </si>
  <si>
    <t>PROBABILITÀ DEL VERIFICARSI DI MINACCE DI SICUREZZA</t>
  </si>
  <si>
    <t>Analisi del rischio in termini di probabilità e gravità (FASE 1)</t>
  </si>
  <si>
    <t>Analisi del rischio in termini di probabilità e gravità (FASE 2)</t>
  </si>
  <si>
    <t>GRAVITÀ / IMPATTO</t>
  </si>
  <si>
    <r>
      <t xml:space="preserve">Gravità del danno
</t>
    </r>
    <r>
      <rPr>
        <i/>
        <sz val="9"/>
        <rFont val="Arial Narrow"/>
        <family val="2"/>
      </rPr>
      <t>(Valore maggiore stimato)</t>
    </r>
    <r>
      <rPr>
        <i/>
        <sz val="9"/>
        <color indexed="10"/>
        <rFont val="Arial Narrow"/>
        <family val="2"/>
      </rPr>
      <t xml:space="preserve">
</t>
    </r>
    <r>
      <rPr>
        <b/>
        <i/>
        <sz val="9"/>
        <rFont val="Arial Narrow"/>
        <family val="2"/>
      </rPr>
      <t xml:space="preserve">
</t>
    </r>
  </si>
  <si>
    <r>
      <t xml:space="preserve">Stima danno potenziale </t>
    </r>
    <r>
      <rPr>
        <b/>
        <i/>
        <vertAlign val="superscript"/>
        <sz val="11"/>
        <color indexed="8"/>
        <rFont val="Arial Narrow"/>
        <family val="2"/>
      </rPr>
      <t>(1)</t>
    </r>
    <r>
      <rPr>
        <b/>
        <sz val="11"/>
        <color indexed="8"/>
        <rFont val="Arial Narrow"/>
        <family val="2"/>
      </rPr>
      <t xml:space="preserve">
</t>
    </r>
    <r>
      <rPr>
        <b/>
        <i/>
        <sz val="10"/>
        <color indexed="8"/>
        <rFont val="Arial Narrow"/>
        <family val="2"/>
      </rPr>
      <t>Punteggio</t>
    </r>
    <r>
      <rPr>
        <i/>
        <sz val="10"/>
        <color indexed="8"/>
        <rFont val="Arial Narrow"/>
        <family val="2"/>
      </rPr>
      <t xml:space="preserve"> = </t>
    </r>
    <r>
      <rPr>
        <b/>
        <i/>
        <sz val="10"/>
        <color indexed="8"/>
        <rFont val="Arial Narrow"/>
        <family val="2"/>
      </rPr>
      <t>1</t>
    </r>
    <r>
      <rPr>
        <i/>
        <sz val="10"/>
        <color indexed="8"/>
        <rFont val="Arial Narrow"/>
        <family val="2"/>
      </rPr>
      <t>: Basso</t>
    </r>
    <r>
      <rPr>
        <b/>
        <i/>
        <sz val="10"/>
        <color indexed="8"/>
        <rFont val="Arial Narrow"/>
        <family val="2"/>
      </rPr>
      <t xml:space="preserve"> </t>
    </r>
    <r>
      <rPr>
        <i/>
        <sz val="10"/>
        <color indexed="8"/>
        <rFont val="Arial Narrow"/>
        <family val="2"/>
      </rPr>
      <t xml:space="preserve">- </t>
    </r>
    <r>
      <rPr>
        <b/>
        <i/>
        <sz val="10"/>
        <color indexed="8"/>
        <rFont val="Arial Narrow"/>
        <family val="2"/>
      </rPr>
      <t>2</t>
    </r>
    <r>
      <rPr>
        <i/>
        <sz val="10"/>
        <color indexed="8"/>
        <rFont val="Arial Narrow"/>
        <family val="2"/>
      </rPr>
      <t>: Medio</t>
    </r>
    <r>
      <rPr>
        <b/>
        <i/>
        <sz val="10"/>
        <color indexed="8"/>
        <rFont val="Arial Narrow"/>
        <family val="2"/>
      </rPr>
      <t xml:space="preserve"> </t>
    </r>
    <r>
      <rPr>
        <i/>
        <sz val="10"/>
        <color indexed="8"/>
        <rFont val="Arial Narrow"/>
        <family val="2"/>
      </rPr>
      <t xml:space="preserve">- </t>
    </r>
    <r>
      <rPr>
        <b/>
        <i/>
        <sz val="10"/>
        <color indexed="8"/>
        <rFont val="Arial Narrow"/>
        <family val="2"/>
      </rPr>
      <t>3</t>
    </r>
    <r>
      <rPr>
        <i/>
        <sz val="10"/>
        <color indexed="8"/>
        <rFont val="Arial Narrow"/>
        <family val="2"/>
      </rPr>
      <t>:</t>
    </r>
    <r>
      <rPr>
        <b/>
        <i/>
        <sz val="10"/>
        <color indexed="8"/>
        <rFont val="Arial Narrow"/>
        <family val="2"/>
      </rPr>
      <t xml:space="preserve"> </t>
    </r>
    <r>
      <rPr>
        <i/>
        <sz val="10"/>
        <color indexed="8"/>
        <rFont val="Arial Narrow"/>
        <family val="2"/>
      </rPr>
      <t xml:space="preserve">Alto - </t>
    </r>
    <r>
      <rPr>
        <b/>
        <i/>
        <sz val="10"/>
        <color indexed="8"/>
        <rFont val="Arial Narrow"/>
        <family val="2"/>
      </rPr>
      <t>4</t>
    </r>
    <r>
      <rPr>
        <i/>
        <sz val="10"/>
        <color indexed="8"/>
        <rFont val="Arial Narrow"/>
        <family val="2"/>
      </rPr>
      <t>:</t>
    </r>
    <r>
      <rPr>
        <b/>
        <i/>
        <sz val="10"/>
        <color indexed="8"/>
        <rFont val="Arial Narrow"/>
        <family val="2"/>
      </rPr>
      <t xml:space="preserve"> </t>
    </r>
    <r>
      <rPr>
        <i/>
        <sz val="10"/>
        <color indexed="8"/>
        <rFont val="Arial Narrow"/>
        <family val="2"/>
      </rPr>
      <t xml:space="preserve">Molto Alto
(Lasciare la cella </t>
    </r>
    <r>
      <rPr>
        <b/>
        <i/>
        <sz val="10"/>
        <color indexed="8"/>
        <rFont val="Arial Narrow"/>
        <family val="2"/>
      </rPr>
      <t>vuota</t>
    </r>
    <r>
      <rPr>
        <i/>
        <sz val="10"/>
        <color indexed="8"/>
        <rFont val="Arial Narrow"/>
        <family val="2"/>
      </rPr>
      <t xml:space="preserve"> se "non applicabile")</t>
    </r>
  </si>
  <si>
    <r>
      <rPr>
        <b/>
        <i/>
        <sz val="8"/>
        <color indexed="8"/>
        <rFont val="Arial Narrow"/>
        <family val="2"/>
      </rPr>
      <t>(1)</t>
    </r>
    <r>
      <rPr>
        <i/>
        <sz val="8"/>
        <color indexed="8"/>
        <rFont val="Arial Narrow"/>
        <family val="2"/>
      </rPr>
      <t xml:space="preserve"> Per approfondimenti si rimanda al Considerando 75 del GDPR e al documento che descrive la metodologia per la valutazione dei rischi data protection adottata</t>
    </r>
  </si>
  <si>
    <r>
      <t xml:space="preserve">
Probabilità minacce
</t>
    </r>
    <r>
      <rPr>
        <i/>
        <sz val="9"/>
        <color indexed="8"/>
        <rFont val="Arial Narrow"/>
        <family val="2"/>
      </rPr>
      <t>(Probabilità potenziale)</t>
    </r>
  </si>
  <si>
    <r>
      <t xml:space="preserve">
RISCHIO POTENZIALE DEL TRATTAMENTO
</t>
    </r>
    <r>
      <rPr>
        <i/>
        <sz val="10"/>
        <color indexed="8"/>
        <rFont val="Arial Narrow"/>
        <family val="2"/>
      </rPr>
      <t>(Funzione di probabilità e impatto)</t>
    </r>
  </si>
  <si>
    <r>
      <t xml:space="preserve">Misure di mitigazione del rischio
</t>
    </r>
    <r>
      <rPr>
        <i/>
        <sz val="10"/>
        <color indexed="8"/>
        <rFont val="Arial Narrow"/>
        <family val="2"/>
      </rPr>
      <t xml:space="preserve">(Inserire il </t>
    </r>
    <r>
      <rPr>
        <b/>
        <i/>
        <sz val="10"/>
        <color indexed="8"/>
        <rFont val="Arial Narrow"/>
        <family val="2"/>
      </rPr>
      <t>punteggio</t>
    </r>
    <r>
      <rPr>
        <i/>
        <sz val="10"/>
        <color indexed="8"/>
        <rFont val="Arial Narrow"/>
        <family val="2"/>
      </rPr>
      <t xml:space="preserve"> che esprime il </t>
    </r>
    <r>
      <rPr>
        <b/>
        <i/>
        <sz val="10"/>
        <color indexed="8"/>
        <rFont val="Arial Narrow"/>
        <family val="2"/>
      </rPr>
      <t>grado di copertura / adeguatezza</t>
    </r>
    <r>
      <rPr>
        <i/>
        <sz val="10"/>
        <color indexed="8"/>
        <rFont val="Arial Narrow"/>
        <family val="2"/>
      </rPr>
      <t xml:space="preserve"> delle misure secondo la seguente metrica:
</t>
    </r>
    <r>
      <rPr>
        <b/>
        <i/>
        <sz val="10"/>
        <color indexed="8"/>
        <rFont val="Arial Narrow"/>
        <family val="2"/>
      </rPr>
      <t>Cella vuota / 0</t>
    </r>
    <r>
      <rPr>
        <i/>
        <sz val="10"/>
        <color indexed="8"/>
        <rFont val="Arial Narrow"/>
        <family val="2"/>
      </rPr>
      <t xml:space="preserve">: Non attuata - </t>
    </r>
    <r>
      <rPr>
        <b/>
        <i/>
        <sz val="10"/>
        <color indexed="8"/>
        <rFont val="Arial Narrow"/>
        <family val="2"/>
      </rPr>
      <t>1:</t>
    </r>
    <r>
      <rPr>
        <i/>
        <sz val="10"/>
        <color indexed="8"/>
        <rFont val="Arial Narrow"/>
        <family val="2"/>
      </rPr>
      <t xml:space="preserve"> Inadeguata - </t>
    </r>
    <r>
      <rPr>
        <b/>
        <i/>
        <sz val="10"/>
        <color indexed="8"/>
        <rFont val="Arial Narrow"/>
        <family val="2"/>
      </rPr>
      <t>2:</t>
    </r>
    <r>
      <rPr>
        <i/>
        <sz val="10"/>
        <color indexed="8"/>
        <rFont val="Arial Narrow"/>
        <family val="2"/>
      </rPr>
      <t xml:space="preserve"> Prevalentemente inadeguata - </t>
    </r>
    <r>
      <rPr>
        <b/>
        <i/>
        <sz val="10"/>
        <color indexed="8"/>
        <rFont val="Arial Narrow"/>
        <family val="2"/>
      </rPr>
      <t xml:space="preserve">3: </t>
    </r>
    <r>
      <rPr>
        <i/>
        <sz val="10"/>
        <color indexed="8"/>
        <rFont val="Arial Narrow"/>
        <family val="2"/>
      </rPr>
      <t xml:space="preserve">Parzialmente adeguata - </t>
    </r>
    <r>
      <rPr>
        <b/>
        <i/>
        <sz val="10"/>
        <color indexed="8"/>
        <rFont val="Arial Narrow"/>
        <family val="2"/>
      </rPr>
      <t xml:space="preserve">4: </t>
    </r>
    <r>
      <rPr>
        <i/>
        <sz val="10"/>
        <color indexed="8"/>
        <rFont val="Arial Narrow"/>
        <family val="2"/>
      </rPr>
      <t>Adeguata)</t>
    </r>
  </si>
  <si>
    <t xml:space="preserve">
RISCHIO
POTENZIALE DEL
TRATTAMENTO
</t>
  </si>
  <si>
    <r>
      <t xml:space="preserve">
RISCHIO 
RESIDUO DEL 
TRATTAMENTO
</t>
    </r>
    <r>
      <rPr>
        <i/>
        <sz val="10"/>
        <color indexed="8"/>
        <rFont val="Arial Narrow"/>
        <family val="2"/>
      </rPr>
      <t>(Post-adozione misure di mitigazione)</t>
    </r>
  </si>
  <si>
    <t>DATA:</t>
  </si>
  <si>
    <t>TRATTAMENTO</t>
  </si>
  <si>
    <r>
      <rPr>
        <b/>
        <sz val="10"/>
        <color indexed="8"/>
        <rFont val="Arial Narrow"/>
        <family val="2"/>
      </rPr>
      <t xml:space="preserve">Firma </t>
    </r>
    <r>
      <rPr>
        <b/>
        <i/>
        <sz val="10"/>
        <color indexed="8"/>
        <rFont val="Arial Narrow"/>
        <family val="2"/>
      </rPr>
      <t xml:space="preserve">
</t>
    </r>
    <r>
      <rPr>
        <i/>
        <sz val="10"/>
        <color indexed="8"/>
        <rFont val="Arial Narrow"/>
        <family val="2"/>
      </rPr>
      <t>Il Referente del Titolare</t>
    </r>
  </si>
  <si>
    <r>
      <rPr>
        <b/>
        <sz val="11"/>
        <color indexed="8"/>
        <rFont val="Arial Narrow"/>
        <family val="2"/>
      </rPr>
      <t xml:space="preserve">Firma </t>
    </r>
    <r>
      <rPr>
        <b/>
        <i/>
        <sz val="11"/>
        <color indexed="8"/>
        <rFont val="Arial Narrow"/>
        <family val="2"/>
      </rPr>
      <t xml:space="preserve">
</t>
    </r>
    <r>
      <rPr>
        <i/>
        <sz val="11"/>
        <color indexed="8"/>
        <rFont val="Arial Narrow"/>
        <family val="2"/>
      </rPr>
      <t>Il Referente del Titolare</t>
    </r>
  </si>
  <si>
    <t>SI</t>
  </si>
  <si>
    <t>NO</t>
  </si>
  <si>
    <t>Analisi del rischio del trattamento (FASE 1)</t>
  </si>
  <si>
    <t>APPLICABILITÀ</t>
  </si>
  <si>
    <t>RISULTATO FASE 1</t>
  </si>
  <si>
    <r>
      <t xml:space="preserve">Trattamenti che prevedono un </t>
    </r>
    <r>
      <rPr>
        <b/>
        <sz val="12"/>
        <color indexed="8"/>
        <rFont val="Arial Narrow"/>
        <family val="2"/>
      </rPr>
      <t>utilizzo sistematico di dati per l’osservazione, il monitoraggio o il controllo degli interessati</t>
    </r>
    <r>
      <rPr>
        <sz val="12"/>
        <color indexed="8"/>
        <rFont val="Arial Narrow"/>
        <family val="2"/>
      </rPr>
      <t>, compresa la raccolta di dati attraverso reti, effettuati anche on-line o attraverso app, nonché il trattamento di identificativi univoci in grado di identificare gli utenti di servizi della società dell’informazione inclusi servizi web, tv interattiva, ecc. rispetto alle abitudini d’uso e ai dati di visione per periodi prolungati. Rientrano in tale previsione anche i trattamenti di metadati ad es. in ambito telecomunicazioni, banche, ecc. effettuati non soltanto per profilazione, ma più in generale per ragioni organizzative, di previsioni di budget, di upgrade tecnologico, miglioramento reti, offerta di servizi antifrode, antispam, sicurezza etc.</t>
    </r>
  </si>
  <si>
    <r>
      <rPr>
        <b/>
        <sz val="12"/>
        <color indexed="8"/>
        <rFont val="Arial Narrow"/>
        <family val="2"/>
      </rPr>
      <t>Trattamenti valutativi o di scoring su larga scala</t>
    </r>
    <r>
      <rPr>
        <sz val="12"/>
        <color indexed="8"/>
        <rFont val="Arial Narrow"/>
        <family val="2"/>
      </rPr>
      <t xml:space="preserve">, nonché trattamenti che comportano la </t>
    </r>
    <r>
      <rPr>
        <b/>
        <sz val="12"/>
        <color indexed="8"/>
        <rFont val="Arial Narrow"/>
        <family val="2"/>
      </rPr>
      <t>profilazione</t>
    </r>
    <r>
      <rPr>
        <sz val="12"/>
        <color indexed="8"/>
        <rFont val="Arial Narrow"/>
        <family val="2"/>
      </rPr>
      <t xml:space="preserve"> degli interessati nonché lo svolgimento di </t>
    </r>
    <r>
      <rPr>
        <b/>
        <sz val="12"/>
        <color indexed="8"/>
        <rFont val="Arial Narrow"/>
        <family val="2"/>
      </rPr>
      <t xml:space="preserve">attività predittive </t>
    </r>
    <r>
      <rPr>
        <sz val="12"/>
        <color indexed="8"/>
        <rFont val="Arial Narrow"/>
        <family val="2"/>
      </rPr>
      <t>effettuate anche on-line o attraverso app, relativi ad “aspetti riguardanti il rendimento professionale, la situazione economica, la salute, le preferenze o gli interessi personali, l'affidabilità o il comportamento, l'ubicazione o gli spostamenti dell'interessato.</t>
    </r>
  </si>
  <si>
    <r>
      <t xml:space="preserve">Trattamenti </t>
    </r>
    <r>
      <rPr>
        <b/>
        <sz val="12"/>
        <color indexed="8"/>
        <rFont val="Arial Narrow"/>
        <family val="2"/>
      </rPr>
      <t>automatizzati finalizzati ad assumere decisioni che producono “effetti giuridici” oppure che incidono “in modo analogo significativamente” sull’interessato</t>
    </r>
    <r>
      <rPr>
        <sz val="12"/>
        <color indexed="8"/>
        <rFont val="Arial Narrow"/>
        <family val="2"/>
      </rPr>
      <t>, comprese le decisioni che impediscono di esercitare un diritto o di avvalersi di un bene o di un servizio o di continuare ad esser parte di un contratto in essere (ad es. screening dei clienti di una banca attraverso l’utilizzo di dati registrati in una centrale rischi).</t>
    </r>
  </si>
  <si>
    <r>
      <rPr>
        <b/>
        <sz val="12"/>
        <color indexed="8"/>
        <rFont val="Arial Narrow"/>
        <family val="2"/>
      </rPr>
      <t>Trattamenti su larga scala di dati aventi carattere estremamente personale</t>
    </r>
    <r>
      <rPr>
        <sz val="12"/>
        <color indexed="8"/>
        <rFont val="Arial Narrow"/>
        <family val="2"/>
      </rPr>
      <t xml:space="preserve"> (v. WP 248, rev. 01): si fa riferimento, fra gli altri, ai dati connessi alla vita familiare o privata (quali i dati relativi alle comunicazioni elettroniche dei quali occorre tutelare la riservatezza), o che incidono sull’esercizio di un diritto fondamentale (quali i dati sull’ubicazione, la cui raccolta mette in gioco la libertà di circolazione) oppure la cui violazione comporta un grave impatto sulla vita quotidiana dell’interessato (quali i dati finanziari che potrebbero essere utilizzati per commettere frodi in materia di pagamenti).</t>
    </r>
  </si>
  <si>
    <r>
      <t xml:space="preserve">Trattamenti effettuati </t>
    </r>
    <r>
      <rPr>
        <b/>
        <sz val="12"/>
        <color indexed="8"/>
        <rFont val="Arial Narrow"/>
        <family val="2"/>
      </rPr>
      <t>nell’ambito del rapporto di lavoro mediante sistemi tecnologici</t>
    </r>
    <r>
      <rPr>
        <sz val="12"/>
        <color indexed="8"/>
        <rFont val="Arial Narrow"/>
        <family val="2"/>
      </rPr>
      <t xml:space="preserve"> (anche con riguardo ai sistemi di videosorveglianza e di geolocalizzazione) dai quali derivi la possibilità di effettuare un </t>
    </r>
    <r>
      <rPr>
        <b/>
        <sz val="12"/>
        <color indexed="8"/>
        <rFont val="Arial Narrow"/>
        <family val="2"/>
      </rPr>
      <t>controllo a distanza dell’attività dei dipendent</t>
    </r>
    <r>
      <rPr>
        <sz val="12"/>
        <color indexed="8"/>
        <rFont val="Arial Narrow"/>
        <family val="2"/>
      </rPr>
      <t>i (si veda quanto stabilito dal WP 248, rev. 01, in relazione ai criteri nn. 3, 7 e 8).</t>
    </r>
  </si>
  <si>
    <r>
      <t xml:space="preserve">Trattamenti </t>
    </r>
    <r>
      <rPr>
        <b/>
        <sz val="12"/>
        <color indexed="8"/>
        <rFont val="Arial Narrow"/>
        <family val="2"/>
      </rPr>
      <t>non occasionali</t>
    </r>
    <r>
      <rPr>
        <sz val="12"/>
        <color indexed="8"/>
        <rFont val="Arial Narrow"/>
        <family val="2"/>
      </rPr>
      <t xml:space="preserve"> di </t>
    </r>
    <r>
      <rPr>
        <b/>
        <sz val="12"/>
        <color indexed="8"/>
        <rFont val="Arial Narrow"/>
        <family val="2"/>
      </rPr>
      <t>dati relativi a soggetti vulnerabili</t>
    </r>
    <r>
      <rPr>
        <sz val="12"/>
        <color indexed="8"/>
        <rFont val="Arial Narrow"/>
        <family val="2"/>
      </rPr>
      <t xml:space="preserve"> (minori, disabili, anziani, infermi di mente, pazienti, richiedenti asilo).</t>
    </r>
  </si>
  <si>
    <r>
      <t xml:space="preserve">Trattamenti effettuati attraverso l’uso di </t>
    </r>
    <r>
      <rPr>
        <b/>
        <sz val="12"/>
        <color indexed="8"/>
        <rFont val="Arial Narrow"/>
        <family val="2"/>
      </rPr>
      <t>tecnologie innovative</t>
    </r>
    <r>
      <rPr>
        <sz val="12"/>
        <color indexed="8"/>
        <rFont val="Arial Narrow"/>
        <family val="2"/>
      </rPr>
      <t>, anche con particolari misure di carattere organizzativo (es. IoT; sistemi di intelligenza artificiale; utilizzo di assistenti vocali on-line attraverso lo scanning vocale e testuale; monitoraggi effettuati da dispositivi wearable; tracciamenti di prossimità come ad es. il wi-fi tracking) ogniqualvolta ricorra anche almeno un altro dei criteri individuati nel WP 248, rev. 01 .</t>
    </r>
  </si>
  <si>
    <r>
      <t xml:space="preserve">Trattamenti che comportano lo </t>
    </r>
    <r>
      <rPr>
        <b/>
        <sz val="12"/>
        <color indexed="8"/>
        <rFont val="Arial Narrow"/>
        <family val="2"/>
      </rPr>
      <t>scambio tra diversi titolari di dati su larga scala</t>
    </r>
    <r>
      <rPr>
        <sz val="12"/>
        <color indexed="8"/>
        <rFont val="Arial Narrow"/>
        <family val="2"/>
      </rPr>
      <t xml:space="preserve"> con modalità telematiche.</t>
    </r>
  </si>
  <si>
    <r>
      <t xml:space="preserve">Trattamenti di dati personali effettuati mediante </t>
    </r>
    <r>
      <rPr>
        <b/>
        <sz val="12"/>
        <color indexed="8"/>
        <rFont val="Arial Narrow"/>
        <family val="2"/>
      </rPr>
      <t>interconnessione, combinazione o raffronto di informazioni</t>
    </r>
    <r>
      <rPr>
        <sz val="12"/>
        <color indexed="8"/>
        <rFont val="Arial Narrow"/>
        <family val="2"/>
      </rPr>
      <t>, compresi i trattamenti che prevedono l’incrocio dei dati di consumo di beni digitali con dati di pagamento (es. mobile payment).</t>
    </r>
  </si>
  <si>
    <r>
      <t xml:space="preserve">Trattamenti di </t>
    </r>
    <r>
      <rPr>
        <b/>
        <sz val="12"/>
        <color indexed="8"/>
        <rFont val="Arial Narrow"/>
        <family val="2"/>
      </rPr>
      <t>categorie particolari di dati ai sensi dell’art. 9</t>
    </r>
    <r>
      <rPr>
        <sz val="12"/>
        <color indexed="8"/>
        <rFont val="Arial Narrow"/>
        <family val="2"/>
      </rPr>
      <t xml:space="preserve"> oppure di dati relativi a </t>
    </r>
    <r>
      <rPr>
        <b/>
        <sz val="12"/>
        <color indexed="8"/>
        <rFont val="Arial Narrow"/>
        <family val="2"/>
      </rPr>
      <t>condanne penali e a reati di cui all’art. 10</t>
    </r>
    <r>
      <rPr>
        <sz val="12"/>
        <color indexed="8"/>
        <rFont val="Arial Narrow"/>
        <family val="2"/>
      </rPr>
      <t xml:space="preserve"> </t>
    </r>
    <r>
      <rPr>
        <b/>
        <sz val="12"/>
        <color indexed="8"/>
        <rFont val="Arial Narrow"/>
        <family val="2"/>
      </rPr>
      <t>interconnessi</t>
    </r>
    <r>
      <rPr>
        <sz val="12"/>
        <color indexed="8"/>
        <rFont val="Arial Narrow"/>
        <family val="2"/>
      </rPr>
      <t xml:space="preserve"> con altri dati personali raccolti per finalità diverse.</t>
    </r>
  </si>
  <si>
    <r>
      <t xml:space="preserve">Trattamenti sistematici di </t>
    </r>
    <r>
      <rPr>
        <b/>
        <sz val="12"/>
        <color indexed="8"/>
        <rFont val="Arial Narrow"/>
        <family val="2"/>
      </rPr>
      <t>dati biometrici</t>
    </r>
    <r>
      <rPr>
        <sz val="12"/>
        <color indexed="8"/>
        <rFont val="Arial Narrow"/>
        <family val="2"/>
      </rPr>
      <t>, tenendo conto, in particolare, del volume dei dati, della durata, ovvero della persistenza, dell’attività di trattamento.</t>
    </r>
  </si>
  <si>
    <r>
      <t xml:space="preserve">Trattamenti sistematici di </t>
    </r>
    <r>
      <rPr>
        <b/>
        <sz val="12"/>
        <color indexed="8"/>
        <rFont val="Arial Narrow"/>
        <family val="2"/>
      </rPr>
      <t>dati genetici</t>
    </r>
    <r>
      <rPr>
        <sz val="12"/>
        <color indexed="8"/>
        <rFont val="Arial Narrow"/>
        <family val="2"/>
      </rPr>
      <t>, tenendo conto, in particolare, del volume dei dati, della durata, ovvero della persistenza, dell’attività di trattamento.</t>
    </r>
  </si>
  <si>
    <r>
      <t xml:space="preserve">Firma
</t>
    </r>
    <r>
      <rPr>
        <i/>
        <sz val="12"/>
        <color indexed="8"/>
        <rFont val="Arial Narrow"/>
        <family val="2"/>
      </rPr>
      <t>Il Referente del Titolare</t>
    </r>
  </si>
  <si>
    <r>
      <rPr>
        <b/>
        <sz val="12"/>
        <color indexed="8"/>
        <rFont val="Arial Narrow"/>
        <family val="2"/>
      </rPr>
      <t xml:space="preserve">TIPOLOGIE DI TRATTAMENTI DA SOTTOPORRE A VALUTAZIONE D’IMPATTO SULLA PROTEZIONE DEI DATI
</t>
    </r>
    <r>
      <rPr>
        <b/>
        <sz val="11"/>
        <color indexed="8"/>
        <rFont val="Arial Narrow"/>
        <family val="2"/>
      </rPr>
      <t xml:space="preserve">
</t>
    </r>
    <r>
      <rPr>
        <i/>
        <sz val="11"/>
        <color indexed="8"/>
        <rFont val="Arial Narrow"/>
        <family val="2"/>
      </rPr>
      <t xml:space="preserve">Valutare se il trattamento in esame è riconducibile/applicabile alle tipologie di trattamento elencate di seguito ed indicare inserendo una </t>
    </r>
    <r>
      <rPr>
        <b/>
        <i/>
        <sz val="11"/>
        <color indexed="8"/>
        <rFont val="Arial Narrow"/>
        <family val="2"/>
      </rPr>
      <t>X</t>
    </r>
    <r>
      <rPr>
        <i/>
        <sz val="11"/>
        <color indexed="8"/>
        <rFont val="Arial Narrow"/>
        <family val="2"/>
      </rPr>
      <t xml:space="preserve"> nella colonna a destra:
</t>
    </r>
    <r>
      <rPr>
        <b/>
        <i/>
        <sz val="11"/>
        <color indexed="8"/>
        <rFont val="Arial Narrow"/>
        <family val="2"/>
      </rPr>
      <t xml:space="preserve">SI </t>
    </r>
    <r>
      <rPr>
        <i/>
        <sz val="11"/>
        <color indexed="8"/>
        <rFont val="Arial Narrow"/>
        <family val="2"/>
      </rPr>
      <t xml:space="preserve">= Il trattamento </t>
    </r>
    <r>
      <rPr>
        <i/>
        <u/>
        <sz val="11"/>
        <color indexed="8"/>
        <rFont val="Arial Narrow"/>
        <family val="2"/>
      </rPr>
      <t>presenta</t>
    </r>
    <r>
      <rPr>
        <i/>
        <sz val="11"/>
        <color indexed="8"/>
        <rFont val="Arial Narrow"/>
        <family val="2"/>
      </rPr>
      <t xml:space="preserve"> tali caratteristiche      </t>
    </r>
    <r>
      <rPr>
        <b/>
        <i/>
        <sz val="11"/>
        <color indexed="8"/>
        <rFont val="Arial Narrow"/>
        <family val="2"/>
      </rPr>
      <t>NO</t>
    </r>
    <r>
      <rPr>
        <i/>
        <sz val="11"/>
        <color indexed="8"/>
        <rFont val="Arial Narrow"/>
        <family val="2"/>
      </rPr>
      <t xml:space="preserve"> = Il trattamento </t>
    </r>
    <r>
      <rPr>
        <i/>
        <u/>
        <sz val="11"/>
        <color indexed="8"/>
        <rFont val="Arial Narrow"/>
        <family val="2"/>
      </rPr>
      <t>non presenta</t>
    </r>
    <r>
      <rPr>
        <i/>
        <sz val="11"/>
        <color indexed="8"/>
        <rFont val="Arial Narrow"/>
        <family val="2"/>
      </rPr>
      <t xml:space="preserve"> tali caratteristiche</t>
    </r>
  </si>
  <si>
    <t>ID / Scheda N°</t>
  </si>
  <si>
    <t>x</t>
  </si>
  <si>
    <t>AUTOMOBILE CLUB</t>
  </si>
  <si>
    <t xml:space="preserve">AUTOMOBILE CLUB </t>
  </si>
  <si>
    <t>X</t>
  </si>
  <si>
    <t>F.to Dott. Giuseppe Pottocar</t>
  </si>
  <si>
    <t>F.to      Dott. Giuseppe Pottocar</t>
  </si>
  <si>
    <t>1.6.2020</t>
  </si>
  <si>
    <t>Medio</t>
  </si>
  <si>
    <t>Alto</t>
  </si>
  <si>
    <t>Trattamento dati personali</t>
  </si>
  <si>
    <t>BELLUNO</t>
  </si>
</sst>
</file>

<file path=xl/styles.xml><?xml version="1.0" encoding="utf-8"?>
<styleSheet xmlns="http://schemas.openxmlformats.org/spreadsheetml/2006/main">
  <numFmts count="1">
    <numFmt numFmtId="164" formatCode="[$-410]d\-mmm\-yyyy;@"/>
  </numFmts>
  <fonts count="61">
    <font>
      <sz val="11"/>
      <color theme="1"/>
      <name val="Calibri"/>
      <family val="2"/>
      <scheme val="minor"/>
    </font>
    <font>
      <sz val="10"/>
      <name val="Arial"/>
      <family val="2"/>
    </font>
    <font>
      <sz val="12"/>
      <name val="Arial Narrow"/>
      <family val="2"/>
    </font>
    <font>
      <b/>
      <sz val="11"/>
      <color indexed="8"/>
      <name val="Arial Narrow"/>
      <family val="2"/>
    </font>
    <font>
      <b/>
      <sz val="10"/>
      <color indexed="8"/>
      <name val="Arial Narrow"/>
      <family val="2"/>
    </font>
    <font>
      <b/>
      <sz val="10"/>
      <name val="Arial Narrow"/>
      <family val="2"/>
    </font>
    <font>
      <sz val="10"/>
      <color indexed="8"/>
      <name val="Arial Narrow"/>
      <family val="2"/>
    </font>
    <font>
      <sz val="10"/>
      <name val="Arial Narrow"/>
      <family val="2"/>
    </font>
    <font>
      <b/>
      <i/>
      <sz val="10"/>
      <color indexed="8"/>
      <name val="Arial Narrow"/>
      <family val="2"/>
    </font>
    <font>
      <b/>
      <sz val="12"/>
      <name val="Arial Narrow"/>
      <family val="2"/>
    </font>
    <font>
      <b/>
      <sz val="11"/>
      <name val="Arial Narrow"/>
      <family val="2"/>
    </font>
    <font>
      <sz val="9"/>
      <name val="Arial Narrow"/>
      <family val="2"/>
    </font>
    <font>
      <b/>
      <sz val="9"/>
      <name val="Arial Narrow"/>
      <family val="2"/>
    </font>
    <font>
      <i/>
      <sz val="9"/>
      <color indexed="8"/>
      <name val="Arial Narrow"/>
      <family val="2"/>
    </font>
    <font>
      <i/>
      <sz val="8"/>
      <color indexed="8"/>
      <name val="Arial Narrow"/>
      <family val="2"/>
    </font>
    <font>
      <b/>
      <i/>
      <sz val="9"/>
      <name val="Arial Narrow"/>
      <family val="2"/>
    </font>
    <font>
      <b/>
      <i/>
      <vertAlign val="superscript"/>
      <sz val="11"/>
      <color indexed="8"/>
      <name val="Arial Narrow"/>
      <family val="2"/>
    </font>
    <font>
      <b/>
      <i/>
      <sz val="8"/>
      <color indexed="8"/>
      <name val="Arial Narrow"/>
      <family val="2"/>
    </font>
    <font>
      <b/>
      <sz val="12"/>
      <color indexed="8"/>
      <name val="Arial Narrow"/>
      <family val="2"/>
    </font>
    <font>
      <i/>
      <sz val="10"/>
      <color indexed="8"/>
      <name val="Arial Narrow"/>
      <family val="2"/>
    </font>
    <font>
      <i/>
      <sz val="9"/>
      <color indexed="10"/>
      <name val="Arial Narrow"/>
      <family val="2"/>
    </font>
    <font>
      <i/>
      <sz val="9"/>
      <name val="Arial Narrow"/>
      <family val="2"/>
    </font>
    <font>
      <sz val="10"/>
      <color indexed="8"/>
      <name val="Calibri"/>
      <family val="2"/>
    </font>
    <font>
      <b/>
      <i/>
      <sz val="12"/>
      <name val="Arial Narrow"/>
      <family val="2"/>
    </font>
    <font>
      <b/>
      <i/>
      <sz val="10.5"/>
      <name val="Arial Narrow"/>
      <family val="2"/>
    </font>
    <font>
      <b/>
      <i/>
      <sz val="11"/>
      <color indexed="8"/>
      <name val="Arial Narrow"/>
      <family val="2"/>
    </font>
    <font>
      <i/>
      <sz val="11"/>
      <color indexed="8"/>
      <name val="Arial Narrow"/>
      <family val="2"/>
    </font>
    <font>
      <sz val="11"/>
      <name val="Arial Narrow"/>
      <family val="2"/>
    </font>
    <font>
      <b/>
      <sz val="14"/>
      <name val="Arial Narrow"/>
      <family val="2"/>
    </font>
    <font>
      <sz val="12"/>
      <color indexed="8"/>
      <name val="Arial Narrow"/>
      <family val="2"/>
    </font>
    <font>
      <i/>
      <sz val="12"/>
      <color indexed="8"/>
      <name val="Arial Narrow"/>
      <family val="2"/>
    </font>
    <font>
      <i/>
      <u/>
      <sz val="11"/>
      <color indexed="8"/>
      <name val="Arial Narrow"/>
      <family val="2"/>
    </font>
    <font>
      <b/>
      <i/>
      <sz val="11"/>
      <name val="Arial Narrow"/>
      <family val="2"/>
    </font>
    <font>
      <sz val="11"/>
      <color theme="1"/>
      <name val="Calibri"/>
      <family val="2"/>
      <scheme val="minor"/>
    </font>
    <font>
      <sz val="9"/>
      <color theme="1"/>
      <name val="Arial Narrow"/>
      <family val="2"/>
    </font>
    <font>
      <sz val="10"/>
      <color theme="1"/>
      <name val="Arial Narrow"/>
      <family val="2"/>
    </font>
    <font>
      <b/>
      <sz val="9"/>
      <color theme="1"/>
      <name val="Arial Narrow"/>
      <family val="2"/>
    </font>
    <font>
      <i/>
      <sz val="8"/>
      <color theme="1"/>
      <name val="Arial Narrow"/>
      <family val="2"/>
    </font>
    <font>
      <b/>
      <sz val="9"/>
      <color rgb="FF393939"/>
      <name val="Arial Narrow"/>
      <family val="2"/>
    </font>
    <font>
      <i/>
      <sz val="9"/>
      <color theme="1"/>
      <name val="Arial Narrow"/>
      <family val="2"/>
    </font>
    <font>
      <b/>
      <sz val="10"/>
      <color theme="1"/>
      <name val="Arial Narrow"/>
      <family val="2"/>
    </font>
    <font>
      <b/>
      <sz val="12"/>
      <color theme="1"/>
      <name val="Arial Narrow"/>
      <family val="2"/>
    </font>
    <font>
      <b/>
      <sz val="9"/>
      <color rgb="FFFF0000"/>
      <name val="Arial Narrow"/>
      <family val="2"/>
    </font>
    <font>
      <b/>
      <sz val="11"/>
      <color theme="1"/>
      <name val="Arial Narrow"/>
      <family val="2"/>
    </font>
    <font>
      <i/>
      <sz val="10"/>
      <color theme="1"/>
      <name val="Arial Narrow"/>
      <family val="2"/>
    </font>
    <font>
      <b/>
      <i/>
      <sz val="12"/>
      <color theme="1"/>
      <name val="Arial Narrow"/>
      <family val="2"/>
    </font>
    <font>
      <b/>
      <sz val="14"/>
      <color theme="1" tint="0.14999847407452621"/>
      <name val="Arial Narrow"/>
      <family val="2"/>
    </font>
    <font>
      <sz val="11"/>
      <color theme="1"/>
      <name val="Arial Narrow"/>
      <family val="2"/>
    </font>
    <font>
      <b/>
      <sz val="18"/>
      <color theme="1"/>
      <name val="Arial Narrow"/>
      <family val="2"/>
    </font>
    <font>
      <b/>
      <sz val="18"/>
      <color rgb="FFFF0000"/>
      <name val="Arial Narrow"/>
      <family val="2"/>
    </font>
    <font>
      <sz val="12"/>
      <color theme="1"/>
      <name val="Arial Narrow"/>
      <family val="2"/>
    </font>
    <font>
      <b/>
      <i/>
      <sz val="11"/>
      <color theme="1"/>
      <name val="Arial Narrow"/>
      <family val="2"/>
    </font>
    <font>
      <sz val="14"/>
      <color theme="1"/>
      <name val="Arial Narrow"/>
      <family val="2"/>
    </font>
    <font>
      <b/>
      <sz val="10"/>
      <color theme="1" tint="0.14999847407452621"/>
      <name val="Arial Narrow"/>
      <family val="2"/>
    </font>
    <font>
      <b/>
      <sz val="16"/>
      <color rgb="FFFF0000"/>
      <name val="Arial Narrow"/>
      <family val="2"/>
    </font>
    <font>
      <b/>
      <i/>
      <sz val="16"/>
      <color theme="1" tint="0.14999847407452621"/>
      <name val="Arial Narrow"/>
      <family val="2"/>
    </font>
    <font>
      <b/>
      <i/>
      <sz val="10"/>
      <color theme="1"/>
      <name val="Arial Narrow"/>
      <family val="2"/>
    </font>
    <font>
      <b/>
      <sz val="10.5"/>
      <color theme="1"/>
      <name val="Arial Narrow"/>
      <family val="2"/>
    </font>
    <font>
      <b/>
      <sz val="14"/>
      <color theme="3"/>
      <name val="Arial Narrow"/>
      <family val="2"/>
    </font>
    <font>
      <b/>
      <sz val="12"/>
      <color rgb="FF003366"/>
      <name val="Calibri"/>
      <family val="2"/>
      <scheme val="minor"/>
    </font>
    <font>
      <b/>
      <sz val="16"/>
      <color theme="0"/>
      <name val="Arial Narrow"/>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style="hair">
        <color indexed="64"/>
      </bottom>
      <diagonal/>
    </border>
  </borders>
  <cellStyleXfs count="4">
    <xf numFmtId="0" fontId="0" fillId="0" borderId="0"/>
    <xf numFmtId="0" fontId="1" fillId="0" borderId="0"/>
    <xf numFmtId="0" fontId="1" fillId="0" borderId="0"/>
    <xf numFmtId="9" fontId="33" fillId="0" borderId="0" applyFont="0" applyFill="0" applyBorder="0" applyAlignment="0" applyProtection="0"/>
  </cellStyleXfs>
  <cellXfs count="315">
    <xf numFmtId="0" fontId="0" fillId="0" borderId="0" xfId="0"/>
    <xf numFmtId="0" fontId="2" fillId="0" borderId="0" xfId="1" applyFont="1"/>
    <xf numFmtId="0" fontId="9" fillId="0" borderId="0" xfId="2" applyFont="1" applyAlignment="1">
      <alignment horizontal="left" vertical="center"/>
    </xf>
    <xf numFmtId="0" fontId="2" fillId="0" borderId="0" xfId="2" applyFont="1" applyAlignment="1">
      <alignment horizontal="left"/>
    </xf>
    <xf numFmtId="0" fontId="34" fillId="2" borderId="0" xfId="0" applyFont="1" applyFill="1" applyAlignment="1">
      <alignment horizontal="center" vertical="center"/>
    </xf>
    <xf numFmtId="0" fontId="35" fillId="2" borderId="0" xfId="0" applyFont="1" applyFill="1" applyAlignment="1">
      <alignment horizontal="left" vertical="center"/>
    </xf>
    <xf numFmtId="0" fontId="35" fillId="2" borderId="0" xfId="0" applyFont="1" applyFill="1" applyAlignment="1">
      <alignment horizontal="center" vertical="center"/>
    </xf>
    <xf numFmtId="0" fontId="2" fillId="0" borderId="0" xfId="1" applyFont="1" applyAlignment="1">
      <alignment horizontal="center" vertical="center"/>
    </xf>
    <xf numFmtId="0" fontId="35" fillId="2" borderId="1" xfId="0" applyFont="1" applyFill="1" applyBorder="1" applyAlignment="1">
      <alignment horizontal="center" vertical="center"/>
    </xf>
    <xf numFmtId="0" fontId="11" fillId="0" borderId="0" xfId="1" applyFont="1"/>
    <xf numFmtId="0" fontId="36" fillId="2" borderId="2"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4" xfId="0" applyFont="1" applyFill="1" applyBorder="1" applyAlignment="1">
      <alignment horizontal="center" vertical="center"/>
    </xf>
    <xf numFmtId="0" fontId="37" fillId="2" borderId="0" xfId="0" applyFont="1" applyFill="1" applyAlignment="1">
      <alignment horizontal="left" vertical="center"/>
    </xf>
    <xf numFmtId="9" fontId="38" fillId="2" borderId="5" xfId="3" applyFont="1" applyFill="1" applyBorder="1" applyAlignment="1">
      <alignment horizontal="center" vertical="center" wrapText="1"/>
    </xf>
    <xf numFmtId="9" fontId="38" fillId="2" borderId="6" xfId="3" applyFont="1" applyFill="1" applyBorder="1" applyAlignment="1">
      <alignment horizontal="center" vertical="center" wrapText="1"/>
    </xf>
    <xf numFmtId="9" fontId="38" fillId="0" borderId="4" xfId="3" applyFont="1" applyBorder="1" applyAlignment="1">
      <alignment horizontal="center" vertical="center" wrapText="1"/>
    </xf>
    <xf numFmtId="9" fontId="38" fillId="0" borderId="5" xfId="3" applyFont="1" applyBorder="1" applyAlignment="1">
      <alignment horizontal="center" vertical="center" wrapText="1"/>
    </xf>
    <xf numFmtId="9" fontId="38" fillId="0" borderId="6" xfId="3" applyFont="1" applyBorder="1" applyAlignment="1">
      <alignment horizontal="center" vertical="center" wrapText="1"/>
    </xf>
    <xf numFmtId="9" fontId="38" fillId="2" borderId="4" xfId="3" applyFont="1" applyFill="1" applyBorder="1" applyAlignment="1">
      <alignment horizontal="center" vertical="center" wrapText="1"/>
    </xf>
    <xf numFmtId="0" fontId="39" fillId="2" borderId="3"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9" fontId="36" fillId="2" borderId="0" xfId="3" applyFont="1" applyFill="1" applyAlignment="1">
      <alignment horizontal="center" vertical="center"/>
    </xf>
    <xf numFmtId="0" fontId="40" fillId="2" borderId="0" xfId="0" applyFont="1" applyFill="1" applyAlignment="1">
      <alignment horizontal="center" vertical="center"/>
    </xf>
    <xf numFmtId="10" fontId="36" fillId="2" borderId="0" xfId="3" applyNumberFormat="1" applyFont="1" applyFill="1" applyAlignment="1">
      <alignment horizontal="center" vertical="center"/>
    </xf>
    <xf numFmtId="0" fontId="2" fillId="0" borderId="0" xfId="1" applyFont="1" applyAlignment="1">
      <alignment horizontal="center"/>
    </xf>
    <xf numFmtId="0" fontId="35" fillId="2" borderId="0" xfId="0" applyFont="1" applyFill="1" applyAlignment="1">
      <alignment horizontal="center"/>
    </xf>
    <xf numFmtId="0" fontId="40" fillId="2" borderId="0" xfId="0" applyFont="1" applyFill="1" applyAlignment="1">
      <alignment horizontal="center"/>
    </xf>
    <xf numFmtId="0" fontId="35" fillId="2" borderId="0" xfId="0" applyFont="1" applyFill="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 fontId="41" fillId="2" borderId="11" xfId="0" applyNumberFormat="1" applyFont="1" applyFill="1" applyBorder="1" applyAlignment="1">
      <alignment horizontal="center" vertical="center"/>
    </xf>
    <xf numFmtId="1" fontId="41" fillId="2" borderId="12" xfId="0" applyNumberFormat="1" applyFont="1" applyFill="1" applyBorder="1" applyAlignment="1">
      <alignment horizontal="center" vertical="center"/>
    </xf>
    <xf numFmtId="1" fontId="41" fillId="2" borderId="13" xfId="0" applyNumberFormat="1" applyFont="1" applyFill="1" applyBorder="1" applyAlignment="1">
      <alignment horizontal="center" vertical="center"/>
    </xf>
    <xf numFmtId="0" fontId="36" fillId="2" borderId="14" xfId="0" applyFont="1" applyFill="1" applyBorder="1" applyAlignment="1">
      <alignment horizontal="center" vertical="center"/>
    </xf>
    <xf numFmtId="0" fontId="35" fillId="2" borderId="0" xfId="0" applyFont="1" applyFill="1" applyAlignment="1">
      <alignment horizontal="left" vertical="center" wrapText="1"/>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2" fillId="2" borderId="0" xfId="1" applyFont="1" applyFill="1" applyBorder="1"/>
    <xf numFmtId="0" fontId="9" fillId="2" borderId="0" xfId="0" applyFont="1" applyFill="1" applyBorder="1" applyAlignment="1">
      <alignment horizontal="center" vertical="center" wrapText="1"/>
    </xf>
    <xf numFmtId="0" fontId="37" fillId="2" borderId="0" xfId="0" applyFont="1" applyFill="1" applyBorder="1" applyAlignment="1">
      <alignment horizontal="left" vertical="center"/>
    </xf>
    <xf numFmtId="0" fontId="36" fillId="2" borderId="15" xfId="0" applyFont="1" applyFill="1" applyBorder="1" applyAlignment="1">
      <alignment horizontal="center" vertical="center"/>
    </xf>
    <xf numFmtId="0" fontId="42" fillId="2" borderId="15" xfId="0" applyFont="1" applyFill="1" applyBorder="1" applyAlignment="1">
      <alignment horizontal="center" vertical="center" wrapText="1"/>
    </xf>
    <xf numFmtId="0" fontId="11" fillId="2" borderId="0" xfId="1" applyFont="1" applyFill="1" applyBorder="1"/>
    <xf numFmtId="0" fontId="34" fillId="2" borderId="0"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0" xfId="0" applyFont="1" applyFill="1" applyBorder="1" applyAlignment="1">
      <alignment horizontal="center" vertical="center"/>
    </xf>
    <xf numFmtId="0" fontId="43" fillId="2" borderId="1" xfId="0" applyFont="1" applyFill="1" applyBorder="1" applyAlignment="1">
      <alignment horizontal="center"/>
    </xf>
    <xf numFmtId="0" fontId="43" fillId="2" borderId="0" xfId="0" applyFont="1" applyFill="1" applyBorder="1" applyAlignment="1">
      <alignment horizontal="center"/>
    </xf>
    <xf numFmtId="0" fontId="43"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3" fillId="2" borderId="16" xfId="0" applyFont="1" applyFill="1" applyBorder="1" applyAlignment="1">
      <alignment horizontal="center" vertical="center"/>
    </xf>
    <xf numFmtId="0" fontId="41" fillId="2" borderId="1" xfId="0" applyFont="1" applyFill="1" applyBorder="1" applyAlignment="1">
      <alignment horizontal="center" vertical="center"/>
    </xf>
    <xf numFmtId="0" fontId="41" fillId="2" borderId="0" xfId="0" applyFont="1" applyFill="1" applyBorder="1" applyAlignment="1">
      <alignment horizontal="center" vertical="center"/>
    </xf>
    <xf numFmtId="1" fontId="5" fillId="2" borderId="17" xfId="0" applyNumberFormat="1" applyFont="1" applyFill="1" applyBorder="1" applyAlignment="1">
      <alignment horizontal="center" vertical="center"/>
    </xf>
    <xf numFmtId="1" fontId="5" fillId="2" borderId="18" xfId="0" applyNumberFormat="1" applyFont="1" applyFill="1" applyBorder="1" applyAlignment="1">
      <alignment horizontal="center" vertical="center"/>
    </xf>
    <xf numFmtId="1" fontId="5" fillId="2" borderId="19" xfId="0" applyNumberFormat="1" applyFont="1" applyFill="1" applyBorder="1" applyAlignment="1">
      <alignment horizontal="center" vertical="center"/>
    </xf>
    <xf numFmtId="0" fontId="43" fillId="2" borderId="15" xfId="0" applyFont="1" applyFill="1" applyBorder="1" applyAlignment="1">
      <alignment horizontal="center" vertical="center"/>
    </xf>
    <xf numFmtId="0" fontId="43" fillId="2" borderId="15" xfId="0" applyFont="1" applyFill="1" applyBorder="1" applyAlignment="1">
      <alignment horizontal="center" vertical="center" wrapText="1"/>
    </xf>
    <xf numFmtId="0" fontId="43" fillId="2" borderId="14" xfId="0" applyFont="1" applyFill="1" applyBorder="1" applyAlignment="1">
      <alignment horizontal="center" vertical="center"/>
    </xf>
    <xf numFmtId="0" fontId="42" fillId="2" borderId="14" xfId="0" applyFont="1" applyFill="1" applyBorder="1" applyAlignment="1">
      <alignment horizontal="center" vertical="center" wrapText="1"/>
    </xf>
    <xf numFmtId="0" fontId="44" fillId="2" borderId="9"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3" xfId="0" applyFont="1" applyFill="1" applyBorder="1" applyAlignment="1">
      <alignment horizontal="center"/>
    </xf>
    <xf numFmtId="0" fontId="44" fillId="2" borderId="7" xfId="0" applyFont="1" applyFill="1" applyBorder="1" applyAlignment="1">
      <alignment horizontal="center"/>
    </xf>
    <xf numFmtId="0" fontId="40" fillId="2" borderId="20" xfId="0" applyFont="1" applyFill="1" applyBorder="1" applyAlignment="1">
      <alignment vertical="center"/>
    </xf>
    <xf numFmtId="0" fontId="40" fillId="2" borderId="8" xfId="0" applyFont="1" applyFill="1" applyBorder="1" applyAlignment="1">
      <alignment vertical="center"/>
    </xf>
    <xf numFmtId="0" fontId="40" fillId="2" borderId="6" xfId="0" applyFont="1" applyFill="1" applyBorder="1" applyAlignment="1">
      <alignment vertical="center"/>
    </xf>
    <xf numFmtId="0" fontId="35" fillId="2" borderId="0" xfId="0" applyNumberFormat="1" applyFont="1" applyFill="1" applyAlignment="1">
      <alignment horizontal="center" vertical="center"/>
    </xf>
    <xf numFmtId="9" fontId="5" fillId="2" borderId="11" xfId="3" applyFont="1" applyFill="1" applyBorder="1" applyAlignment="1">
      <alignment horizontal="center" vertical="center"/>
    </xf>
    <xf numFmtId="9" fontId="5" fillId="2" borderId="12" xfId="3" applyFont="1" applyFill="1" applyBorder="1" applyAlignment="1">
      <alignment horizontal="center" vertical="center"/>
    </xf>
    <xf numFmtId="9" fontId="5" fillId="2" borderId="13" xfId="3" applyFont="1" applyFill="1" applyBorder="1" applyAlignment="1">
      <alignment horizontal="center" vertical="center"/>
    </xf>
    <xf numFmtId="0" fontId="43" fillId="2" borderId="14" xfId="0" applyFont="1" applyFill="1" applyBorder="1" applyAlignment="1">
      <alignment vertical="center"/>
    </xf>
    <xf numFmtId="1" fontId="45" fillId="2" borderId="11" xfId="0" applyNumberFormat="1" applyFont="1" applyFill="1" applyBorder="1" applyAlignment="1">
      <alignment horizontal="center" vertical="center"/>
    </xf>
    <xf numFmtId="1" fontId="45" fillId="2" borderId="12" xfId="0" applyNumberFormat="1" applyFont="1" applyFill="1" applyBorder="1" applyAlignment="1">
      <alignment horizontal="center" vertical="center"/>
    </xf>
    <xf numFmtId="1" fontId="45" fillId="2" borderId="13" xfId="0" applyNumberFormat="1" applyFont="1" applyFill="1" applyBorder="1" applyAlignment="1">
      <alignment horizontal="center" vertical="center"/>
    </xf>
    <xf numFmtId="1" fontId="46" fillId="2" borderId="11" xfId="0" applyNumberFormat="1" applyFont="1" applyFill="1" applyBorder="1" applyAlignment="1">
      <alignment horizontal="center" vertical="center"/>
    </xf>
    <xf numFmtId="1" fontId="46" fillId="2" borderId="12" xfId="0" applyNumberFormat="1" applyFont="1" applyFill="1" applyBorder="1" applyAlignment="1">
      <alignment horizontal="center" vertical="center"/>
    </xf>
    <xf numFmtId="1" fontId="46" fillId="2" borderId="13" xfId="0" applyNumberFormat="1" applyFont="1" applyFill="1" applyBorder="1" applyAlignment="1">
      <alignment horizontal="center" vertical="center"/>
    </xf>
    <xf numFmtId="0" fontId="36" fillId="2" borderId="9" xfId="0" applyFont="1" applyFill="1" applyBorder="1" applyAlignment="1">
      <alignment horizontal="center" vertical="center"/>
    </xf>
    <xf numFmtId="0" fontId="11" fillId="2" borderId="9" xfId="3" applyNumberFormat="1" applyFont="1" applyFill="1" applyBorder="1" applyAlignment="1">
      <alignment horizontal="center" vertical="center"/>
    </xf>
    <xf numFmtId="0" fontId="11" fillId="2" borderId="10" xfId="3" applyNumberFormat="1" applyFont="1" applyFill="1" applyBorder="1" applyAlignment="1">
      <alignment horizontal="center" vertical="center"/>
    </xf>
    <xf numFmtId="0" fontId="11" fillId="3" borderId="10" xfId="3" applyNumberFormat="1" applyFont="1" applyFill="1" applyBorder="1" applyAlignment="1">
      <alignment horizontal="center" vertical="center"/>
    </xf>
    <xf numFmtId="0" fontId="11" fillId="2" borderId="20" xfId="3" applyNumberFormat="1" applyFont="1" applyFill="1" applyBorder="1" applyAlignment="1">
      <alignment horizontal="center" vertical="center"/>
    </xf>
    <xf numFmtId="0" fontId="34" fillId="2" borderId="9" xfId="3" applyNumberFormat="1" applyFont="1" applyFill="1" applyBorder="1" applyAlignment="1">
      <alignment horizontal="center" vertical="center"/>
    </xf>
    <xf numFmtId="0" fontId="34" fillId="2" borderId="10" xfId="3" applyNumberFormat="1" applyFont="1" applyFill="1" applyBorder="1" applyAlignment="1">
      <alignment horizontal="center" vertical="center"/>
    </xf>
    <xf numFmtId="0" fontId="34" fillId="2" borderId="20" xfId="3" applyNumberFormat="1" applyFont="1" applyFill="1" applyBorder="1" applyAlignment="1">
      <alignment horizontal="center" vertical="center"/>
    </xf>
    <xf numFmtId="0" fontId="11" fillId="3" borderId="3" xfId="3" applyNumberFormat="1" applyFont="1" applyFill="1" applyBorder="1" applyAlignment="1">
      <alignment horizontal="center" vertical="center"/>
    </xf>
    <xf numFmtId="0" fontId="11" fillId="3" borderId="7" xfId="3" applyNumberFormat="1" applyFont="1" applyFill="1" applyBorder="1" applyAlignment="1">
      <alignment horizontal="center" vertical="center"/>
    </xf>
    <xf numFmtId="0" fontId="11" fillId="2" borderId="7" xfId="3" applyNumberFormat="1" applyFont="1" applyFill="1" applyBorder="1" applyAlignment="1">
      <alignment horizontal="center" vertical="center"/>
    </xf>
    <xf numFmtId="0" fontId="11" fillId="3" borderId="8" xfId="3" applyNumberFormat="1" applyFont="1" applyFill="1" applyBorder="1" applyAlignment="1">
      <alignment horizontal="center" vertical="center"/>
    </xf>
    <xf numFmtId="0" fontId="34" fillId="2" borderId="3" xfId="3" applyNumberFormat="1" applyFont="1" applyFill="1" applyBorder="1" applyAlignment="1">
      <alignment horizontal="center" vertical="center"/>
    </xf>
    <xf numFmtId="0" fontId="34" fillId="2" borderId="7" xfId="3" applyNumberFormat="1" applyFont="1" applyFill="1" applyBorder="1" applyAlignment="1">
      <alignment horizontal="center" vertical="center"/>
    </xf>
    <xf numFmtId="0" fontId="34" fillId="2" borderId="8" xfId="3" applyNumberFormat="1" applyFont="1" applyFill="1" applyBorder="1" applyAlignment="1">
      <alignment horizontal="center" vertical="center"/>
    </xf>
    <xf numFmtId="0" fontId="11" fillId="2" borderId="8" xfId="3" applyNumberFormat="1" applyFont="1" applyFill="1" applyBorder="1" applyAlignment="1">
      <alignment horizontal="center" vertical="center"/>
    </xf>
    <xf numFmtId="0" fontId="11" fillId="3" borderId="4" xfId="3" applyNumberFormat="1" applyFont="1" applyFill="1" applyBorder="1" applyAlignment="1">
      <alignment horizontal="center" vertical="center"/>
    </xf>
    <xf numFmtId="0" fontId="11" fillId="3" borderId="5" xfId="3" applyNumberFormat="1" applyFont="1" applyFill="1" applyBorder="1" applyAlignment="1">
      <alignment horizontal="center" vertical="center"/>
    </xf>
    <xf numFmtId="0" fontId="11" fillId="2" borderId="5" xfId="3" applyNumberFormat="1" applyFont="1" applyFill="1" applyBorder="1" applyAlignment="1">
      <alignment horizontal="center" vertical="center"/>
    </xf>
    <xf numFmtId="0" fontId="11" fillId="2" borderId="6" xfId="3" applyNumberFormat="1" applyFont="1" applyFill="1" applyBorder="1" applyAlignment="1">
      <alignment horizontal="center" vertical="center"/>
    </xf>
    <xf numFmtId="0" fontId="34" fillId="2" borderId="4" xfId="3" applyNumberFormat="1" applyFont="1" applyFill="1" applyBorder="1" applyAlignment="1">
      <alignment horizontal="center" vertical="center"/>
    </xf>
    <xf numFmtId="0" fontId="34" fillId="2" borderId="5" xfId="3" applyNumberFormat="1" applyFont="1" applyFill="1" applyBorder="1" applyAlignment="1">
      <alignment horizontal="center" vertical="center"/>
    </xf>
    <xf numFmtId="0" fontId="34" fillId="2" borderId="6" xfId="3" applyNumberFormat="1" applyFont="1" applyFill="1" applyBorder="1" applyAlignment="1">
      <alignment horizontal="center" vertical="center"/>
    </xf>
    <xf numFmtId="2" fontId="23" fillId="2" borderId="11" xfId="0" applyNumberFormat="1" applyFont="1" applyFill="1" applyBorder="1" applyAlignment="1">
      <alignment horizontal="center" vertical="center"/>
    </xf>
    <xf numFmtId="2" fontId="23" fillId="2" borderId="12" xfId="0" applyNumberFormat="1" applyFont="1" applyFill="1" applyBorder="1" applyAlignment="1">
      <alignment horizontal="center" vertical="center"/>
    </xf>
    <xf numFmtId="2" fontId="23" fillId="2" borderId="13" xfId="0" applyNumberFormat="1" applyFont="1" applyFill="1" applyBorder="1" applyAlignment="1">
      <alignment horizontal="center" vertical="center"/>
    </xf>
    <xf numFmtId="2" fontId="35" fillId="2" borderId="0" xfId="0" applyNumberFormat="1" applyFont="1" applyFill="1" applyAlignment="1">
      <alignment horizontal="center" vertical="center"/>
    </xf>
    <xf numFmtId="0" fontId="43" fillId="3" borderId="21" xfId="0" applyFont="1" applyFill="1" applyBorder="1" applyAlignment="1">
      <alignment vertical="top" wrapText="1"/>
    </xf>
    <xf numFmtId="0" fontId="43" fillId="3" borderId="22" xfId="0" applyFont="1" applyFill="1" applyBorder="1" applyAlignment="1">
      <alignment vertical="top" wrapText="1"/>
    </xf>
    <xf numFmtId="0" fontId="43" fillId="2" borderId="23" xfId="0" applyFont="1" applyFill="1" applyBorder="1" applyAlignment="1">
      <alignment horizontal="center" vertical="center"/>
    </xf>
    <xf numFmtId="0" fontId="43" fillId="2" borderId="23" xfId="0" applyFont="1" applyFill="1" applyBorder="1" applyAlignment="1">
      <alignment horizontal="center" vertical="center" wrapText="1"/>
    </xf>
    <xf numFmtId="0" fontId="42" fillId="2" borderId="23" xfId="0" applyFont="1" applyFill="1" applyBorder="1" applyAlignment="1">
      <alignment horizontal="center" vertical="center" wrapText="1"/>
    </xf>
    <xf numFmtId="0" fontId="41" fillId="0" borderId="14" xfId="0" applyFont="1" applyFill="1" applyBorder="1" applyAlignment="1">
      <alignment vertical="center"/>
    </xf>
    <xf numFmtId="0" fontId="40" fillId="3" borderId="4" xfId="0" applyFont="1" applyFill="1" applyBorder="1" applyAlignment="1">
      <alignment vertical="center"/>
    </xf>
    <xf numFmtId="0" fontId="40" fillId="3" borderId="24" xfId="0" applyFont="1" applyFill="1" applyBorder="1" applyAlignment="1">
      <alignment vertical="center"/>
    </xf>
    <xf numFmtId="0" fontId="43" fillId="2" borderId="0" xfId="0" applyFont="1" applyFill="1" applyAlignment="1">
      <alignment horizontal="right" vertical="center"/>
    </xf>
    <xf numFmtId="0" fontId="0" fillId="2" borderId="0" xfId="0" applyFill="1"/>
    <xf numFmtId="0" fontId="9" fillId="2" borderId="0" xfId="2" applyFont="1" applyFill="1" applyAlignment="1">
      <alignment horizontal="left"/>
    </xf>
    <xf numFmtId="0" fontId="2" fillId="2" borderId="0" xfId="2" applyFont="1" applyFill="1" applyAlignment="1">
      <alignment horizontal="left"/>
    </xf>
    <xf numFmtId="0" fontId="43" fillId="2" borderId="0" xfId="0" applyFont="1" applyFill="1" applyBorder="1" applyAlignment="1">
      <alignment horizontal="right" vertical="center"/>
    </xf>
    <xf numFmtId="15" fontId="43" fillId="2" borderId="0" xfId="0" applyNumberFormat="1" applyFont="1" applyFill="1" applyBorder="1" applyAlignment="1">
      <alignment horizontal="center" vertical="center"/>
    </xf>
    <xf numFmtId="0" fontId="43" fillId="2" borderId="0" xfId="0" applyFont="1" applyFill="1" applyAlignment="1">
      <alignment horizontal="center" vertical="top" wrapText="1"/>
    </xf>
    <xf numFmtId="0" fontId="2" fillId="2" borderId="0" xfId="2" applyFont="1" applyFill="1" applyBorder="1" applyAlignment="1">
      <alignment horizontal="center" wrapText="1"/>
    </xf>
    <xf numFmtId="0" fontId="23" fillId="2" borderId="0" xfId="2" applyFont="1" applyFill="1" applyAlignment="1">
      <alignment horizontal="left"/>
    </xf>
    <xf numFmtId="0" fontId="47" fillId="2" borderId="0" xfId="0" applyFont="1" applyFill="1"/>
    <xf numFmtId="0" fontId="47" fillId="2" borderId="21" xfId="0" applyFont="1" applyFill="1" applyBorder="1"/>
    <xf numFmtId="0" fontId="47" fillId="2" borderId="0" xfId="0" applyFont="1" applyFill="1" applyBorder="1"/>
    <xf numFmtId="0" fontId="27" fillId="2" borderId="0" xfId="0" applyFont="1" applyFill="1" applyBorder="1" applyAlignment="1">
      <alignment horizontal="center" vertical="center" wrapText="1"/>
    </xf>
    <xf numFmtId="0" fontId="35" fillId="2" borderId="0" xfId="0" applyFont="1" applyFill="1" applyBorder="1" applyAlignment="1">
      <alignment horizontal="center"/>
    </xf>
    <xf numFmtId="0" fontId="35" fillId="2" borderId="21" xfId="0" applyFont="1" applyFill="1" applyBorder="1" applyAlignment="1">
      <alignment horizontal="center"/>
    </xf>
    <xf numFmtId="0" fontId="48" fillId="2" borderId="25" xfId="0" applyFont="1" applyFill="1" applyBorder="1" applyAlignment="1">
      <alignment horizontal="center" vertical="center" wrapText="1"/>
    </xf>
    <xf numFmtId="0" fontId="48" fillId="2" borderId="26" xfId="0" applyFont="1" applyFill="1" applyBorder="1" applyAlignment="1">
      <alignment horizontal="center" vertical="center" wrapText="1"/>
    </xf>
    <xf numFmtId="0" fontId="49" fillId="2" borderId="0" xfId="0" applyFont="1" applyFill="1" applyAlignment="1">
      <alignment vertical="center" wrapText="1"/>
    </xf>
    <xf numFmtId="0" fontId="40" fillId="2" borderId="0" xfId="0" applyFont="1" applyFill="1" applyAlignment="1">
      <alignment horizontal="right" vertical="center"/>
    </xf>
    <xf numFmtId="0" fontId="41" fillId="2" borderId="25" xfId="0" applyFont="1" applyFill="1" applyBorder="1" applyAlignment="1">
      <alignment horizontal="center" vertical="center" wrapText="1"/>
    </xf>
    <xf numFmtId="0" fontId="41" fillId="2" borderId="0" xfId="0" applyFont="1" applyFill="1" applyAlignment="1">
      <alignment horizontal="center" vertical="top" wrapText="1"/>
    </xf>
    <xf numFmtId="0" fontId="41" fillId="2" borderId="0" xfId="0" applyFont="1" applyFill="1" applyAlignment="1">
      <alignment horizontal="right" vertical="center"/>
    </xf>
    <xf numFmtId="164" fontId="45" fillId="2" borderId="21" xfId="0" applyNumberFormat="1" applyFont="1" applyFill="1" applyBorder="1" applyAlignment="1">
      <alignment horizontal="center" vertical="center"/>
    </xf>
    <xf numFmtId="0" fontId="45" fillId="4" borderId="4"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23" fillId="0" borderId="0" xfId="2" applyFont="1" applyAlignment="1">
      <alignment horizontal="left"/>
    </xf>
    <xf numFmtId="0" fontId="32" fillId="0" borderId="0" xfId="2" applyFont="1" applyAlignment="1">
      <alignment horizontal="left"/>
    </xf>
    <xf numFmtId="0" fontId="58" fillId="0" borderId="0" xfId="2" applyFont="1" applyAlignment="1">
      <alignment horizontal="left" vertical="center"/>
    </xf>
    <xf numFmtId="0" fontId="58" fillId="0" borderId="0" xfId="1" applyFont="1"/>
    <xf numFmtId="0" fontId="35" fillId="2" borderId="0" xfId="0" applyFont="1" applyFill="1" applyBorder="1" applyAlignment="1">
      <alignment horizontal="center"/>
    </xf>
    <xf numFmtId="0" fontId="9" fillId="3" borderId="36" xfId="2" applyFont="1" applyFill="1" applyBorder="1" applyAlignment="1">
      <alignment horizontal="center" vertical="center"/>
    </xf>
    <xf numFmtId="0" fontId="28" fillId="2" borderId="13" xfId="2" applyFont="1" applyFill="1" applyBorder="1" applyAlignment="1">
      <alignment horizontal="center" vertical="center"/>
    </xf>
    <xf numFmtId="0" fontId="10" fillId="4" borderId="11"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10" fillId="4" borderId="37" xfId="2" applyFont="1" applyFill="1" applyBorder="1" applyAlignment="1">
      <alignment horizontal="center" vertical="center" wrapText="1"/>
    </xf>
    <xf numFmtId="0" fontId="10" fillId="4" borderId="38" xfId="2" applyFont="1" applyFill="1" applyBorder="1" applyAlignment="1">
      <alignment horizontal="center" vertical="center" wrapText="1"/>
    </xf>
    <xf numFmtId="0" fontId="2" fillId="2" borderId="19" xfId="2" applyFont="1" applyFill="1" applyBorder="1" applyAlignment="1">
      <alignment horizontal="center" vertical="center"/>
    </xf>
    <xf numFmtId="0" fontId="2" fillId="2" borderId="39" xfId="2" applyFont="1" applyFill="1" applyBorder="1" applyAlignment="1">
      <alignment horizontal="center" vertical="center"/>
    </xf>
    <xf numFmtId="0" fontId="2" fillId="2" borderId="24" xfId="2" applyFont="1" applyFill="1" applyBorder="1" applyAlignment="1">
      <alignment horizontal="center" vertical="center"/>
    </xf>
    <xf numFmtId="0" fontId="50" fillId="2" borderId="33" xfId="0" applyFont="1" applyFill="1" applyBorder="1" applyAlignment="1">
      <alignment vertical="center" wrapText="1"/>
    </xf>
    <xf numFmtId="0" fontId="50" fillId="2" borderId="26" xfId="0" applyFont="1" applyFill="1" applyBorder="1" applyAlignment="1">
      <alignment vertical="center" wrapText="1"/>
    </xf>
    <xf numFmtId="0" fontId="2" fillId="2" borderId="21" xfId="2" applyFont="1" applyFill="1" applyBorder="1" applyAlignment="1">
      <alignment horizontal="center" vertical="top" wrapText="1"/>
    </xf>
    <xf numFmtId="0" fontId="41" fillId="4" borderId="27" xfId="0" applyFont="1" applyFill="1" applyBorder="1" applyAlignment="1">
      <alignment horizontal="center" vertical="center" wrapText="1"/>
    </xf>
    <xf numFmtId="0" fontId="41" fillId="4" borderId="28" xfId="0" applyFont="1" applyFill="1" applyBorder="1" applyAlignment="1">
      <alignment horizontal="center" vertical="center" wrapText="1"/>
    </xf>
    <xf numFmtId="0" fontId="43" fillId="4" borderId="29" xfId="0" applyFont="1" applyFill="1" applyBorder="1" applyAlignment="1">
      <alignment horizontal="center" vertical="center" wrapText="1"/>
    </xf>
    <xf numFmtId="0" fontId="43" fillId="4" borderId="30" xfId="0" applyFont="1" applyFill="1" applyBorder="1" applyAlignment="1">
      <alignment horizontal="center" vertical="center" wrapText="1"/>
    </xf>
    <xf numFmtId="0" fontId="43" fillId="4" borderId="31" xfId="0" applyFont="1" applyFill="1" applyBorder="1" applyAlignment="1">
      <alignment horizontal="center" vertical="center" wrapText="1"/>
    </xf>
    <xf numFmtId="0" fontId="43" fillId="4" borderId="32" xfId="0" applyFont="1" applyFill="1" applyBorder="1" applyAlignment="1">
      <alignment horizontal="center" vertical="center" wrapText="1"/>
    </xf>
    <xf numFmtId="0" fontId="41" fillId="4" borderId="34" xfId="0" applyFont="1" applyFill="1" applyBorder="1" applyAlignment="1">
      <alignment horizontal="center" vertical="center" wrapText="1"/>
    </xf>
    <xf numFmtId="0" fontId="41" fillId="4" borderId="35" xfId="0" applyFont="1" applyFill="1" applyBorder="1" applyAlignment="1">
      <alignment horizontal="center" vertical="center" wrapText="1"/>
    </xf>
    <xf numFmtId="0" fontId="29" fillId="2" borderId="33" xfId="0" applyFont="1" applyFill="1" applyBorder="1" applyAlignment="1">
      <alignment vertical="center" wrapText="1"/>
    </xf>
    <xf numFmtId="0" fontId="54" fillId="2" borderId="0" xfId="0" applyFont="1" applyFill="1" applyAlignment="1">
      <alignment horizontal="center" vertical="center" wrapText="1"/>
    </xf>
    <xf numFmtId="0" fontId="60" fillId="2" borderId="0" xfId="0" applyFont="1" applyFill="1" applyAlignment="1">
      <alignment horizontal="center" vertical="center" wrapText="1"/>
    </xf>
    <xf numFmtId="0" fontId="51" fillId="2" borderId="0" xfId="0" applyFont="1" applyFill="1" applyAlignment="1">
      <alignment horizontal="center" vertical="center" wrapText="1"/>
    </xf>
    <xf numFmtId="0" fontId="43" fillId="3" borderId="27" xfId="0" applyFont="1" applyFill="1" applyBorder="1" applyAlignment="1">
      <alignment horizontal="center" vertical="top" wrapText="1"/>
    </xf>
    <xf numFmtId="0" fontId="43" fillId="3" borderId="1" xfId="0" applyFont="1" applyFill="1" applyBorder="1" applyAlignment="1">
      <alignment horizontal="center" vertical="top" wrapText="1"/>
    </xf>
    <xf numFmtId="0" fontId="43" fillId="3" borderId="28" xfId="0" applyFont="1" applyFill="1" applyBorder="1" applyAlignment="1">
      <alignment horizontal="center" vertical="top" wrapText="1"/>
    </xf>
    <xf numFmtId="0" fontId="43" fillId="3" borderId="15" xfId="0" applyFont="1" applyFill="1" applyBorder="1" applyAlignment="1">
      <alignment horizontal="center" vertical="top" wrapText="1"/>
    </xf>
    <xf numFmtId="0" fontId="43" fillId="3" borderId="0" xfId="0" applyFont="1" applyFill="1" applyBorder="1" applyAlignment="1">
      <alignment horizontal="center" vertical="top" wrapText="1"/>
    </xf>
    <xf numFmtId="0" fontId="43" fillId="3" borderId="23" xfId="0" applyFont="1" applyFill="1" applyBorder="1" applyAlignment="1">
      <alignment horizontal="center" vertical="top" wrapText="1"/>
    </xf>
    <xf numFmtId="0" fontId="43" fillId="3" borderId="42" xfId="0" applyFont="1" applyFill="1" applyBorder="1" applyAlignment="1">
      <alignment horizontal="center" vertical="top" wrapText="1"/>
    </xf>
    <xf numFmtId="0" fontId="43" fillId="3" borderId="21" xfId="0" applyFont="1" applyFill="1" applyBorder="1" applyAlignment="1">
      <alignment horizontal="center" vertical="top" wrapText="1"/>
    </xf>
    <xf numFmtId="0" fontId="43" fillId="3" borderId="22" xfId="0" applyFont="1" applyFill="1" applyBorder="1" applyAlignment="1">
      <alignment horizontal="center" vertical="top" wrapText="1"/>
    </xf>
    <xf numFmtId="1" fontId="43" fillId="2" borderId="27" xfId="0" applyNumberFormat="1" applyFont="1" applyFill="1" applyBorder="1" applyAlignment="1">
      <alignment horizontal="center" vertical="center"/>
    </xf>
    <xf numFmtId="1" fontId="43" fillId="2" borderId="15" xfId="0" applyNumberFormat="1" applyFont="1" applyFill="1" applyBorder="1" applyAlignment="1">
      <alignment horizontal="center" vertical="center"/>
    </xf>
    <xf numFmtId="1" fontId="43" fillId="2" borderId="42" xfId="0" applyNumberFormat="1" applyFont="1" applyFill="1" applyBorder="1" applyAlignment="1">
      <alignment horizontal="center" vertical="center"/>
    </xf>
    <xf numFmtId="1" fontId="53" fillId="2" borderId="30" xfId="0" applyNumberFormat="1" applyFont="1" applyFill="1" applyBorder="1" applyAlignment="1">
      <alignment horizontal="center" vertical="center" textRotation="90"/>
    </xf>
    <xf numFmtId="1" fontId="53" fillId="2" borderId="43" xfId="0" applyNumberFormat="1" applyFont="1" applyFill="1" applyBorder="1" applyAlignment="1">
      <alignment horizontal="center" vertical="center" textRotation="90"/>
    </xf>
    <xf numFmtId="1" fontId="53" fillId="2" borderId="32" xfId="0" applyNumberFormat="1" applyFont="1" applyFill="1" applyBorder="1" applyAlignment="1">
      <alignment horizontal="center" vertical="center" textRotation="90"/>
    </xf>
    <xf numFmtId="1" fontId="55" fillId="2" borderId="57" xfId="0" applyNumberFormat="1" applyFont="1" applyFill="1" applyBorder="1" applyAlignment="1">
      <alignment horizontal="center" vertical="center"/>
    </xf>
    <xf numFmtId="1" fontId="55" fillId="2" borderId="14" xfId="0" applyNumberFormat="1" applyFont="1" applyFill="1" applyBorder="1" applyAlignment="1">
      <alignment horizontal="center" vertical="center"/>
    </xf>
    <xf numFmtId="1" fontId="55" fillId="2" borderId="46" xfId="0" applyNumberFormat="1" applyFont="1" applyFill="1" applyBorder="1" applyAlignment="1">
      <alignment horizontal="center" vertical="center"/>
    </xf>
    <xf numFmtId="1" fontId="46" fillId="2" borderId="57" xfId="0" applyNumberFormat="1" applyFont="1" applyFill="1" applyBorder="1" applyAlignment="1">
      <alignment horizontal="center" vertical="center"/>
    </xf>
    <xf numFmtId="1" fontId="46" fillId="2" borderId="14" xfId="0" applyNumberFormat="1" applyFont="1" applyFill="1" applyBorder="1" applyAlignment="1">
      <alignment horizontal="center" vertical="center"/>
    </xf>
    <xf numFmtId="1" fontId="46" fillId="2" borderId="46" xfId="0" applyNumberFormat="1" applyFont="1" applyFill="1" applyBorder="1" applyAlignment="1">
      <alignment horizontal="center" vertical="center"/>
    </xf>
    <xf numFmtId="1" fontId="53" fillId="2" borderId="54" xfId="0" applyNumberFormat="1" applyFont="1" applyFill="1" applyBorder="1" applyAlignment="1">
      <alignment horizontal="center" vertical="center" textRotation="90"/>
    </xf>
    <xf numFmtId="1" fontId="53" fillId="2" borderId="55" xfId="0" applyNumberFormat="1" applyFont="1" applyFill="1" applyBorder="1" applyAlignment="1">
      <alignment horizontal="center" vertical="center" textRotation="90"/>
    </xf>
    <xf numFmtId="1" fontId="53" fillId="2" borderId="56" xfId="0" applyNumberFormat="1" applyFont="1" applyFill="1" applyBorder="1" applyAlignment="1">
      <alignment horizontal="center" vertical="center" textRotation="90"/>
    </xf>
    <xf numFmtId="9" fontId="52" fillId="2" borderId="34" xfId="3" applyFont="1" applyFill="1" applyBorder="1" applyAlignment="1">
      <alignment horizontal="center" vertical="center"/>
    </xf>
    <xf numFmtId="9" fontId="52" fillId="2" borderId="48" xfId="3" applyFont="1" applyFill="1" applyBorder="1" applyAlignment="1">
      <alignment horizontal="center" vertical="center"/>
    </xf>
    <xf numFmtId="9" fontId="52" fillId="2" borderId="35" xfId="3" applyFont="1" applyFill="1" applyBorder="1" applyAlignment="1">
      <alignment horizontal="center" vertical="center"/>
    </xf>
    <xf numFmtId="9" fontId="52" fillId="2" borderId="29" xfId="3" applyFont="1" applyFill="1" applyBorder="1" applyAlignment="1">
      <alignment horizontal="center" vertical="center"/>
    </xf>
    <xf numFmtId="9" fontId="52" fillId="2" borderId="45" xfId="3" applyFont="1" applyFill="1" applyBorder="1" applyAlignment="1">
      <alignment horizontal="center" vertical="center"/>
    </xf>
    <xf numFmtId="9" fontId="52" fillId="2" borderId="31" xfId="3" applyFont="1" applyFill="1" applyBorder="1" applyAlignment="1">
      <alignment horizontal="center" vertical="center"/>
    </xf>
    <xf numFmtId="0" fontId="35" fillId="2" borderId="44" xfId="0" applyFont="1" applyFill="1" applyBorder="1" applyAlignment="1">
      <alignment horizontal="center" textRotation="90" wrapText="1"/>
    </xf>
    <xf numFmtId="0" fontId="35" fillId="2" borderId="45" xfId="0" applyFont="1" applyFill="1" applyBorder="1" applyAlignment="1">
      <alignment horizontal="center" textRotation="90" wrapText="1"/>
    </xf>
    <xf numFmtId="0" fontId="35" fillId="2" borderId="31" xfId="0" applyFont="1" applyFill="1" applyBorder="1" applyAlignment="1">
      <alignment horizontal="center" textRotation="90" wrapText="1"/>
    </xf>
    <xf numFmtId="0" fontId="40" fillId="2" borderId="29" xfId="3" applyNumberFormat="1" applyFont="1" applyFill="1" applyBorder="1" applyAlignment="1">
      <alignment horizontal="center" vertical="center"/>
    </xf>
    <xf numFmtId="0" fontId="40" fillId="2" borderId="45" xfId="3" applyNumberFormat="1" applyFont="1" applyFill="1" applyBorder="1" applyAlignment="1">
      <alignment horizontal="center" vertical="center"/>
    </xf>
    <xf numFmtId="0" fontId="40" fillId="2" borderId="31" xfId="3" applyNumberFormat="1" applyFont="1" applyFill="1" applyBorder="1" applyAlignment="1">
      <alignment horizontal="center" vertical="center"/>
    </xf>
    <xf numFmtId="0" fontId="36" fillId="4" borderId="23" xfId="0" applyFont="1" applyFill="1" applyBorder="1" applyAlignment="1">
      <alignment horizontal="center" vertical="center" textRotation="90"/>
    </xf>
    <xf numFmtId="0" fontId="36" fillId="4" borderId="22" xfId="0" applyFont="1" applyFill="1" applyBorder="1" applyAlignment="1">
      <alignment horizontal="center" vertical="center" textRotation="90"/>
    </xf>
    <xf numFmtId="0" fontId="36" fillId="4" borderId="44" xfId="0" applyFont="1" applyFill="1" applyBorder="1" applyAlignment="1">
      <alignment horizontal="center" vertical="center" textRotation="90"/>
    </xf>
    <xf numFmtId="0" fontId="36" fillId="4" borderId="45" xfId="0" applyFont="1" applyFill="1" applyBorder="1" applyAlignment="1">
      <alignment horizontal="center" vertical="center" textRotation="90"/>
    </xf>
    <xf numFmtId="0" fontId="36" fillId="4" borderId="31" xfId="0" applyFont="1" applyFill="1" applyBorder="1" applyAlignment="1">
      <alignment horizontal="center" vertical="center" textRotation="90"/>
    </xf>
    <xf numFmtId="0" fontId="35" fillId="2" borderId="47" xfId="0" applyFont="1" applyFill="1" applyBorder="1" applyAlignment="1">
      <alignment horizontal="center" textRotation="90" wrapText="1"/>
    </xf>
    <xf numFmtId="0" fontId="35" fillId="2" borderId="48" xfId="0" applyFont="1" applyFill="1" applyBorder="1" applyAlignment="1">
      <alignment horizontal="center" textRotation="90" wrapText="1"/>
    </xf>
    <xf numFmtId="0" fontId="35" fillId="2" borderId="35" xfId="0" applyFont="1" applyFill="1" applyBorder="1" applyAlignment="1">
      <alignment horizontal="center" textRotation="90" wrapText="1"/>
    </xf>
    <xf numFmtId="0" fontId="43" fillId="3" borderId="40" xfId="0" applyFont="1" applyFill="1" applyBorder="1" applyAlignment="1">
      <alignment horizontal="center" vertical="center"/>
    </xf>
    <xf numFmtId="0" fontId="43" fillId="3" borderId="50" xfId="0" applyFont="1" applyFill="1" applyBorder="1" applyAlignment="1">
      <alignment horizontal="center" vertical="center"/>
    </xf>
    <xf numFmtId="0" fontId="43" fillId="3" borderId="1" xfId="0" applyFont="1" applyFill="1" applyBorder="1" applyAlignment="1">
      <alignment horizontal="center" vertical="center"/>
    </xf>
    <xf numFmtId="0" fontId="43" fillId="4" borderId="27"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7" fillId="2" borderId="48" xfId="0" applyFont="1" applyFill="1" applyBorder="1" applyAlignment="1">
      <alignment horizontal="center" textRotation="90" wrapText="1"/>
    </xf>
    <xf numFmtId="0" fontId="7" fillId="2" borderId="35" xfId="0" applyFont="1" applyFill="1" applyBorder="1" applyAlignment="1">
      <alignment horizontal="center" textRotation="90" wrapText="1"/>
    </xf>
    <xf numFmtId="0" fontId="7" fillId="2" borderId="45" xfId="0" applyFont="1" applyFill="1" applyBorder="1" applyAlignment="1">
      <alignment horizontal="center" textRotation="90" wrapText="1"/>
    </xf>
    <xf numFmtId="0" fontId="7" fillId="2" borderId="31" xfId="0" applyFont="1" applyFill="1" applyBorder="1" applyAlignment="1">
      <alignment horizontal="center" textRotation="90" wrapText="1"/>
    </xf>
    <xf numFmtId="0" fontId="10" fillId="3" borderId="15"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40" fillId="3" borderId="53" xfId="0" applyFont="1" applyFill="1" applyBorder="1" applyAlignment="1">
      <alignment horizontal="center" vertical="center" textRotation="90" wrapText="1"/>
    </xf>
    <xf numFmtId="0" fontId="40" fillId="3" borderId="14" xfId="0" applyFont="1" applyFill="1" applyBorder="1" applyAlignment="1">
      <alignment horizontal="center" vertical="center" textRotation="90" wrapText="1"/>
    </xf>
    <xf numFmtId="0" fontId="40" fillId="3" borderId="46" xfId="0" applyFont="1" applyFill="1" applyBorder="1" applyAlignment="1">
      <alignment horizontal="center" vertical="center" textRotation="90" wrapText="1"/>
    </xf>
    <xf numFmtId="0" fontId="35" fillId="2" borderId="43" xfId="0" applyFont="1" applyFill="1" applyBorder="1" applyAlignment="1">
      <alignment horizontal="center" textRotation="90" wrapText="1"/>
    </xf>
    <xf numFmtId="0" fontId="35" fillId="2" borderId="32" xfId="0" applyFont="1" applyFill="1" applyBorder="1" applyAlignment="1">
      <alignment horizontal="center" textRotation="90" wrapText="1"/>
    </xf>
    <xf numFmtId="0" fontId="40" fillId="3" borderId="49" xfId="0" applyFont="1" applyFill="1" applyBorder="1" applyAlignment="1">
      <alignment horizontal="center" vertical="center"/>
    </xf>
    <xf numFmtId="0" fontId="40" fillId="3" borderId="24" xfId="0" applyFont="1" applyFill="1" applyBorder="1" applyAlignment="1">
      <alignment horizontal="center" vertical="center"/>
    </xf>
    <xf numFmtId="0" fontId="40" fillId="0" borderId="34" xfId="0" applyFont="1" applyBorder="1" applyAlignment="1">
      <alignment horizontal="center" vertical="center"/>
    </xf>
    <xf numFmtId="0" fontId="40" fillId="0" borderId="48" xfId="0" applyFont="1" applyBorder="1" applyAlignment="1">
      <alignment horizontal="center" vertical="center"/>
    </xf>
    <xf numFmtId="0" fontId="40" fillId="0" borderId="2" xfId="0" applyFont="1" applyBorder="1" applyAlignment="1">
      <alignment horizontal="center" vertical="center"/>
    </xf>
    <xf numFmtId="0" fontId="7" fillId="0" borderId="30" xfId="0" applyFont="1" applyBorder="1" applyAlignment="1">
      <alignment horizontal="left" vertical="center" wrapText="1"/>
    </xf>
    <xf numFmtId="0" fontId="7" fillId="0" borderId="43" xfId="0" applyFont="1" applyBorder="1" applyAlignment="1">
      <alignment horizontal="left" vertical="center" wrapText="1"/>
    </xf>
    <xf numFmtId="0" fontId="7" fillId="0" borderId="52" xfId="0" applyFont="1" applyBorder="1" applyAlignment="1">
      <alignment horizontal="left" vertical="center" wrapText="1"/>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4" borderId="27" xfId="0" applyFont="1" applyFill="1" applyBorder="1" applyAlignment="1">
      <alignment horizontal="center" vertical="center"/>
    </xf>
    <xf numFmtId="0" fontId="40" fillId="4" borderId="1" xfId="0" applyFont="1" applyFill="1" applyBorder="1" applyAlignment="1">
      <alignment horizontal="center" vertical="center"/>
    </xf>
    <xf numFmtId="0" fontId="40" fillId="4" borderId="28" xfId="0" applyFont="1" applyFill="1" applyBorder="1" applyAlignment="1">
      <alignment horizontal="center" vertical="center"/>
    </xf>
    <xf numFmtId="0" fontId="43" fillId="4" borderId="40" xfId="0" applyFont="1" applyFill="1" applyBorder="1" applyAlignment="1">
      <alignment horizontal="center" vertical="center" wrapText="1"/>
    </xf>
    <xf numFmtId="0" fontId="43" fillId="4" borderId="50" xfId="0" applyFont="1" applyFill="1" applyBorder="1" applyAlignment="1">
      <alignment horizontal="center" vertical="center" wrapText="1"/>
    </xf>
    <xf numFmtId="0" fontId="43" fillId="4" borderId="41" xfId="0" applyFont="1" applyFill="1" applyBorder="1" applyAlignment="1">
      <alignment horizontal="center" vertical="center" wrapText="1"/>
    </xf>
    <xf numFmtId="164" fontId="51" fillId="2" borderId="21" xfId="0" applyNumberFormat="1"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5" fillId="3" borderId="27" xfId="0" applyFont="1" applyFill="1" applyBorder="1" applyAlignment="1">
      <alignment horizontal="center" vertical="center" textRotation="90" wrapText="1"/>
    </xf>
    <xf numFmtId="0" fontId="5" fillId="3" borderId="15" xfId="0" applyFont="1" applyFill="1" applyBorder="1" applyAlignment="1">
      <alignment horizontal="center" vertical="center" textRotation="90" wrapText="1"/>
    </xf>
    <xf numFmtId="0" fontId="5" fillId="3" borderId="42" xfId="0" applyFont="1" applyFill="1" applyBorder="1" applyAlignment="1">
      <alignment horizontal="center" vertical="center" textRotation="90" wrapText="1"/>
    </xf>
    <xf numFmtId="0" fontId="5" fillId="3" borderId="30"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0" fillId="3" borderId="43"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43" fillId="3" borderId="17" xfId="0" applyFont="1" applyFill="1" applyBorder="1" applyAlignment="1">
      <alignment horizontal="center" vertical="center"/>
    </xf>
    <xf numFmtId="0" fontId="43" fillId="3" borderId="38" xfId="0" applyFont="1" applyFill="1" applyBorder="1" applyAlignment="1">
      <alignment horizontal="center" vertical="center"/>
    </xf>
    <xf numFmtId="0" fontId="43" fillId="3" borderId="27" xfId="0" applyFont="1" applyFill="1" applyBorder="1" applyAlignment="1">
      <alignment horizontal="center" vertical="center"/>
    </xf>
    <xf numFmtId="0" fontId="43" fillId="3" borderId="28" xfId="0" applyFont="1" applyFill="1" applyBorder="1" applyAlignment="1">
      <alignment horizontal="center" vertical="center"/>
    </xf>
    <xf numFmtId="0" fontId="43" fillId="3" borderId="14" xfId="0" applyFont="1" applyFill="1" applyBorder="1" applyAlignment="1">
      <alignment horizontal="center" vertical="top" wrapText="1"/>
    </xf>
    <xf numFmtId="0" fontId="43" fillId="3" borderId="46" xfId="0" applyFont="1" applyFill="1" applyBorder="1" applyAlignment="1">
      <alignment horizontal="center" vertical="top" wrapText="1"/>
    </xf>
    <xf numFmtId="0" fontId="41" fillId="3" borderId="40" xfId="0" applyFont="1" applyFill="1" applyBorder="1" applyAlignment="1">
      <alignment horizontal="center" vertical="center"/>
    </xf>
    <xf numFmtId="0" fontId="41" fillId="3" borderId="50" xfId="0" applyFont="1" applyFill="1" applyBorder="1" applyAlignment="1">
      <alignment horizontal="center" vertical="center"/>
    </xf>
    <xf numFmtId="0" fontId="41" fillId="3" borderId="41" xfId="0" applyFont="1" applyFill="1" applyBorder="1" applyAlignment="1">
      <alignment horizontal="center" vertical="center"/>
    </xf>
    <xf numFmtId="0" fontId="40" fillId="3" borderId="51" xfId="0" applyFont="1" applyFill="1" applyBorder="1" applyAlignment="1">
      <alignment horizontal="center" vertical="center" textRotation="90" wrapText="1"/>
    </xf>
    <xf numFmtId="0" fontId="40" fillId="3" borderId="15" xfId="0" applyFont="1" applyFill="1" applyBorder="1" applyAlignment="1">
      <alignment horizontal="center" vertical="center" textRotation="90" wrapText="1"/>
    </xf>
    <xf numFmtId="0" fontId="40" fillId="3" borderId="42" xfId="0" applyFont="1" applyFill="1" applyBorder="1" applyAlignment="1">
      <alignment horizontal="center" vertical="center" textRotation="90" wrapText="1"/>
    </xf>
    <xf numFmtId="0" fontId="12" fillId="2" borderId="3" xfId="0" applyFont="1" applyFill="1" applyBorder="1" applyAlignment="1">
      <alignment horizontal="center" vertical="center" textRotation="90" wrapText="1"/>
    </xf>
    <xf numFmtId="0" fontId="12" fillId="2" borderId="7" xfId="0" applyFont="1" applyFill="1" applyBorder="1" applyAlignment="1">
      <alignment horizontal="center" vertical="center" textRotation="90" wrapText="1"/>
    </xf>
    <xf numFmtId="9" fontId="15" fillId="0" borderId="18" xfId="3" applyFont="1" applyBorder="1" applyAlignment="1">
      <alignment horizontal="center" vertical="center" wrapText="1"/>
    </xf>
    <xf numFmtId="9" fontId="15" fillId="0" borderId="61" xfId="3" applyFont="1" applyBorder="1" applyAlignment="1">
      <alignment horizontal="center" vertical="center" wrapText="1"/>
    </xf>
    <xf numFmtId="9" fontId="15" fillId="0" borderId="49" xfId="3" applyFont="1" applyBorder="1" applyAlignment="1">
      <alignment horizontal="center" vertical="center" wrapText="1"/>
    </xf>
    <xf numFmtId="0" fontId="12" fillId="2" borderId="8" xfId="0" applyFont="1" applyFill="1" applyBorder="1" applyAlignment="1">
      <alignment horizontal="center" vertical="center" textRotation="90" wrapText="1"/>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6" xfId="0" applyFont="1" applyBorder="1" applyAlignment="1">
      <alignment horizontal="center" vertical="center" wrapText="1"/>
    </xf>
    <xf numFmtId="0" fontId="40" fillId="4" borderId="60" xfId="0" applyFont="1" applyFill="1" applyBorder="1" applyAlignment="1">
      <alignment horizontal="center" vertical="center"/>
    </xf>
    <xf numFmtId="0" fontId="40" fillId="4" borderId="43" xfId="0" applyFont="1" applyFill="1" applyBorder="1" applyAlignment="1">
      <alignment horizontal="center" vertical="center"/>
    </xf>
    <xf numFmtId="0" fontId="40" fillId="4" borderId="52" xfId="0" applyFont="1" applyFill="1" applyBorder="1" applyAlignment="1">
      <alignment horizontal="center" vertical="center"/>
    </xf>
    <xf numFmtId="0" fontId="56" fillId="2" borderId="9" xfId="0" applyFont="1" applyFill="1" applyBorder="1" applyAlignment="1">
      <alignment horizontal="center" vertical="center"/>
    </xf>
    <xf numFmtId="0" fontId="56" fillId="2" borderId="10" xfId="0" applyFont="1" applyFill="1" applyBorder="1" applyAlignment="1">
      <alignment horizontal="center" vertical="center"/>
    </xf>
    <xf numFmtId="0" fontId="56" fillId="2" borderId="20" xfId="0" applyFont="1" applyFill="1" applyBorder="1" applyAlignment="1">
      <alignment horizontal="center" vertical="center"/>
    </xf>
    <xf numFmtId="164" fontId="56" fillId="2" borderId="0" xfId="0" applyNumberFormat="1" applyFont="1" applyFill="1" applyBorder="1" applyAlignment="1">
      <alignment horizontal="center" vertical="center"/>
    </xf>
    <xf numFmtId="0" fontId="35" fillId="2" borderId="0" xfId="0" applyFont="1" applyFill="1" applyBorder="1" applyAlignment="1">
      <alignment horizontal="center"/>
    </xf>
    <xf numFmtId="0" fontId="57" fillId="3" borderId="15" xfId="0" applyFont="1" applyFill="1" applyBorder="1" applyAlignment="1">
      <alignment horizontal="center" vertical="top" wrapText="1"/>
    </xf>
    <xf numFmtId="0" fontId="57" fillId="3" borderId="23" xfId="0" applyFont="1" applyFill="1" applyBorder="1" applyAlignment="1">
      <alignment horizontal="center" vertical="top" wrapText="1"/>
    </xf>
    <xf numFmtId="0" fontId="57" fillId="3" borderId="42" xfId="0" applyFont="1" applyFill="1" applyBorder="1" applyAlignment="1">
      <alignment horizontal="center" vertical="top" wrapText="1"/>
    </xf>
    <xf numFmtId="0" fontId="57" fillId="3" borderId="22" xfId="0" applyFont="1" applyFill="1" applyBorder="1" applyAlignment="1">
      <alignment horizontal="center" vertical="top" wrapText="1"/>
    </xf>
    <xf numFmtId="0" fontId="35" fillId="2" borderId="21" xfId="0" applyFont="1" applyFill="1" applyBorder="1" applyAlignment="1">
      <alignment horizontal="center"/>
    </xf>
    <xf numFmtId="164" fontId="56" fillId="2" borderId="21" xfId="0" applyNumberFormat="1" applyFont="1" applyFill="1" applyBorder="1" applyAlignment="1">
      <alignment horizontal="center" vertical="center"/>
    </xf>
    <xf numFmtId="0" fontId="56" fillId="2" borderId="0" xfId="0" applyFont="1" applyFill="1" applyAlignment="1">
      <alignment horizontal="center" vertical="center" wrapText="1"/>
    </xf>
    <xf numFmtId="0" fontId="43" fillId="4" borderId="0" xfId="0" applyFont="1" applyFill="1" applyBorder="1" applyAlignment="1">
      <alignment horizontal="center" vertical="center" wrapText="1"/>
    </xf>
    <xf numFmtId="0" fontId="57" fillId="4" borderId="27" xfId="0" applyFont="1" applyFill="1" applyBorder="1" applyAlignment="1">
      <alignment horizontal="center" vertical="center"/>
    </xf>
    <xf numFmtId="0" fontId="57" fillId="4" borderId="28" xfId="0" applyFont="1" applyFill="1" applyBorder="1" applyAlignment="1">
      <alignment horizontal="center" vertical="center"/>
    </xf>
    <xf numFmtId="0" fontId="57" fillId="4" borderId="15" xfId="0" applyFont="1" applyFill="1" applyBorder="1" applyAlignment="1">
      <alignment horizontal="center" vertical="center"/>
    </xf>
    <xf numFmtId="0" fontId="57" fillId="4" borderId="23" xfId="0" applyFont="1" applyFill="1" applyBorder="1" applyAlignment="1">
      <alignment horizontal="center" vertical="center"/>
    </xf>
    <xf numFmtId="0" fontId="57" fillId="4" borderId="58" xfId="0" applyFont="1" applyFill="1" applyBorder="1" applyAlignment="1">
      <alignment horizontal="center" vertical="center"/>
    </xf>
    <xf numFmtId="0" fontId="57" fillId="4" borderId="59" xfId="0" applyFont="1" applyFill="1" applyBorder="1" applyAlignment="1">
      <alignment horizontal="center" vertical="center"/>
    </xf>
    <xf numFmtId="0" fontId="40" fillId="4" borderId="47" xfId="0" applyFont="1" applyFill="1" applyBorder="1" applyAlignment="1">
      <alignment horizontal="center" vertical="center"/>
    </xf>
    <xf numFmtId="0" fontId="40" fillId="4" borderId="48" xfId="0" applyFont="1" applyFill="1" applyBorder="1" applyAlignment="1">
      <alignment horizontal="center" vertical="center"/>
    </xf>
    <xf numFmtId="0" fontId="40" fillId="4" borderId="2" xfId="0" applyFont="1" applyFill="1" applyBorder="1" applyAlignment="1">
      <alignment horizontal="center" vertical="center"/>
    </xf>
    <xf numFmtId="0" fontId="40" fillId="4" borderId="15" xfId="0" applyFont="1" applyFill="1" applyBorder="1" applyAlignment="1">
      <alignment horizontal="center" vertical="center" wrapText="1"/>
    </xf>
    <xf numFmtId="0" fontId="40" fillId="4" borderId="42" xfId="0" applyFont="1" applyFill="1" applyBorder="1" applyAlignment="1">
      <alignment horizontal="center" vertical="center" wrapText="1"/>
    </xf>
  </cellXfs>
  <cellStyles count="4">
    <cellStyle name="Normale" xfId="0" builtinId="0"/>
    <cellStyle name="Normale 2 2" xfId="1"/>
    <cellStyle name="Normale 3 2" xfId="2"/>
    <cellStyle name="Percentuale" xfId="3" builtinId="5"/>
  </cellStyles>
  <dxfs count="27">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54</xdr:col>
      <xdr:colOff>171450</xdr:colOff>
      <xdr:row>12</xdr:row>
      <xdr:rowOff>733425</xdr:rowOff>
    </xdr:from>
    <xdr:to>
      <xdr:col>54</xdr:col>
      <xdr:colOff>857250</xdr:colOff>
      <xdr:row>12</xdr:row>
      <xdr:rowOff>1447800</xdr:rowOff>
    </xdr:to>
    <xdr:pic>
      <xdr:nvPicPr>
        <xdr:cNvPr id="2122" name="Immagin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707225" y="3524250"/>
          <a:ext cx="685800"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50</xdr:col>
      <xdr:colOff>161925</xdr:colOff>
      <xdr:row>12</xdr:row>
      <xdr:rowOff>752475</xdr:rowOff>
    </xdr:from>
    <xdr:to>
      <xdr:col>51</xdr:col>
      <xdr:colOff>9525</xdr:colOff>
      <xdr:row>12</xdr:row>
      <xdr:rowOff>1466850</xdr:rowOff>
    </xdr:to>
    <xdr:pic>
      <xdr:nvPicPr>
        <xdr:cNvPr id="2123" name="Immagin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8754725" y="3571875"/>
          <a:ext cx="695325"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18</xdr:col>
      <xdr:colOff>47625</xdr:colOff>
      <xdr:row>12</xdr:row>
      <xdr:rowOff>657225</xdr:rowOff>
    </xdr:from>
    <xdr:to>
      <xdr:col>18</xdr:col>
      <xdr:colOff>809625</xdr:colOff>
      <xdr:row>13</xdr:row>
      <xdr:rowOff>3361</xdr:rowOff>
    </xdr:to>
    <xdr:pic>
      <xdr:nvPicPr>
        <xdr:cNvPr id="2124" name="Immagin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7458075" y="3448050"/>
          <a:ext cx="7620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285750</xdr:colOff>
      <xdr:row>12</xdr:row>
      <xdr:rowOff>714375</xdr:rowOff>
    </xdr:from>
    <xdr:to>
      <xdr:col>4</xdr:col>
      <xdr:colOff>981075</xdr:colOff>
      <xdr:row>12</xdr:row>
      <xdr:rowOff>1428750</xdr:rowOff>
    </xdr:to>
    <xdr:pic>
      <xdr:nvPicPr>
        <xdr:cNvPr id="3126" name="Immagin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152650" y="2990850"/>
          <a:ext cx="695325"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41</xdr:col>
      <xdr:colOff>209550</xdr:colOff>
      <xdr:row>12</xdr:row>
      <xdr:rowOff>714375</xdr:rowOff>
    </xdr:from>
    <xdr:to>
      <xdr:col>41</xdr:col>
      <xdr:colOff>904875</xdr:colOff>
      <xdr:row>12</xdr:row>
      <xdr:rowOff>1428750</xdr:rowOff>
    </xdr:to>
    <xdr:pic>
      <xdr:nvPicPr>
        <xdr:cNvPr id="3127" name="Immagin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592050" y="2990850"/>
          <a:ext cx="695325"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ndi%20rischi%202004%20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ipresa%20Dati_4.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0037543.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Da%20Oracle-offerta%20definitiva(29-05-07).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Bilancio_consolidato12%20200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FR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iuseppe\AppData\Local\Microsoft\Windows\INetCache\Content.Outlook\N2ZBX7W8\Materiale%20recuperato\Cruscotto_%20Ricognizione%20normativa%20IB%20-%20IH_2016032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_814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Giuseppe\AppData\Local\Microsoft\Windows\INetCache\Content.Outlook\N2ZBX7W8\Materiale%20recuperato\7_Ricognizione%20Normativa%20IH%20-%20IB%20-%20IBI%20al%2020160514.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ilancio_Ias_20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pia%20di%2001.%20Piano%20dei%20Conti_3.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ers\User.FGMsrl\AppData\Local\Microsoft\Windows\INetCache\Content.Outlook\6WB72JDQ\Template%20per%20valorizzazione%20della%20spesa%20sui%20progetti%200.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PROIEZ%202005%20su%20giugno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 finalizzare"/>
      <sheetName val="Partecipazioni"/>
      <sheetName val="Stima Imposte"/>
      <sheetName val="Destinazione dell'Utile 2004"/>
      <sheetName val="IPOTESI stima 2004"/>
      <sheetName val="Investimenti 2004"/>
      <sheetName val="Variazioni a prospetto P&amp;L"/>
      <sheetName val="P&amp;L  2004,BOD E FCSTriv inclvar"/>
      <sheetName val="P&amp;L  2004,BOD E FCST riv"/>
      <sheetName val="RIEP n. persone 2004 "/>
      <sheetName val="ferie"/>
      <sheetName val="Z1  FINE per P&amp;L"/>
      <sheetName val="Z1 FINE AS "/>
      <sheetName val="Z1 1 AS"/>
      <sheetName val="Riepilogo Dicembre"/>
      <sheetName val="1) Interni PEChiusiNOMIG FC AB"/>
      <sheetName val="2) Interni no PE FC AB"/>
      <sheetName val="99999_tab_annuale_costo_medio"/>
      <sheetName val="1) Interni PE Chiusi NOMIG "/>
      <sheetName val="elementi_pagaMS"/>
      <sheetName val="2) Interni no PE "/>
      <sheetName val="Sommario Fondi Rischi"/>
      <sheetName val="Personale"/>
      <sheetName val="Potenziali Risarcimenti clienti"/>
      <sheetName val="Svalutazioni cespiti"/>
      <sheetName val="dettaglio movimentazione 2003"/>
      <sheetName val="Accanton 2003"/>
      <sheetName val="Utilizzi 2004"/>
      <sheetName val="premi da lettera MS"/>
      <sheetName val="una_tantum_pol_ret MS"/>
      <sheetName val="rivalutazione 2004 e oneriMS"/>
      <sheetName val="Destinazione dell'Utile 2003"/>
      <sheetName val="Destinaz. Utile 2002"/>
      <sheetName val="Dismissioni 2004 x Direzione"/>
      <sheetName val="Proiezione ammti  SS 27-01-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cognome</v>
          </cell>
          <cell r="B1" t="str">
            <v>nome</v>
          </cell>
          <cell r="C1" t="str">
            <v>retrib</v>
          </cell>
          <cell r="D1" t="str">
            <v>oneri</v>
          </cell>
          <cell r="E1" t="str">
            <v>tot_costo</v>
          </cell>
          <cell r="F1" t="str">
            <v>media</v>
          </cell>
          <cell r="G1" t="str">
            <v>dataassunz</v>
          </cell>
          <cell r="H1" t="str">
            <v>datalicenz</v>
          </cell>
        </row>
        <row r="2">
          <cell r="A2" t="str">
            <v>BACA'</v>
          </cell>
          <cell r="B2" t="str">
            <v>ROBERTO</v>
          </cell>
          <cell r="C2">
            <v>7832.27</v>
          </cell>
          <cell r="D2">
            <v>3080.97</v>
          </cell>
          <cell r="E2">
            <v>10913.24</v>
          </cell>
          <cell r="F2">
            <v>49.605636363636364</v>
          </cell>
          <cell r="G2">
            <v>38322</v>
          </cell>
        </row>
        <row r="3">
          <cell r="A3" t="str">
            <v>MAZZITELLI</v>
          </cell>
          <cell r="B3" t="str">
            <v>LUIGI MARIA</v>
          </cell>
          <cell r="C3">
            <v>2826.37</v>
          </cell>
          <cell r="D3">
            <v>1165.0659874074074</v>
          </cell>
          <cell r="E3">
            <v>3991.4359874074071</v>
          </cell>
          <cell r="F3">
            <v>18.142890851851849</v>
          </cell>
          <cell r="G3">
            <v>38264</v>
          </cell>
        </row>
        <row r="4">
          <cell r="A4" t="str">
            <v>FIAMMENGHI</v>
          </cell>
          <cell r="B4" t="str">
            <v>PATRIZIA</v>
          </cell>
          <cell r="C4">
            <v>22310.37</v>
          </cell>
          <cell r="D4">
            <v>9091.7022655555556</v>
          </cell>
          <cell r="E4">
            <v>31402.072265555558</v>
          </cell>
          <cell r="F4">
            <v>142.73669211616163</v>
          </cell>
          <cell r="G4">
            <v>38173</v>
          </cell>
        </row>
        <row r="5">
          <cell r="A5" t="str">
            <v>MOLINO</v>
          </cell>
          <cell r="B5" t="str">
            <v>PAOLO</v>
          </cell>
          <cell r="C5">
            <v>25126.880000000001</v>
          </cell>
          <cell r="D5">
            <v>10282.665555370371</v>
          </cell>
          <cell r="E5">
            <v>35409.545555370365</v>
          </cell>
          <cell r="F5">
            <v>160.95247979713801</v>
          </cell>
          <cell r="G5">
            <v>38173</v>
          </cell>
        </row>
        <row r="6">
          <cell r="A6" t="str">
            <v>DANIELE</v>
          </cell>
          <cell r="B6" t="str">
            <v>LAURA AGNESE</v>
          </cell>
          <cell r="C6">
            <v>23651.27</v>
          </cell>
          <cell r="D6">
            <v>9573.4360896296294</v>
          </cell>
          <cell r="E6">
            <v>33224.706089629632</v>
          </cell>
          <cell r="F6">
            <v>151.02139131649832</v>
          </cell>
          <cell r="G6">
            <v>38169</v>
          </cell>
        </row>
        <row r="7">
          <cell r="A7" t="str">
            <v>BROCCA</v>
          </cell>
          <cell r="B7" t="str">
            <v>STEFANO</v>
          </cell>
          <cell r="C7">
            <v>42016.76</v>
          </cell>
          <cell r="D7">
            <v>15998.228889444445</v>
          </cell>
          <cell r="E7">
            <v>58014.988889444445</v>
          </cell>
          <cell r="F7">
            <v>263.70449495202018</v>
          </cell>
          <cell r="G7">
            <v>38131</v>
          </cell>
        </row>
        <row r="8">
          <cell r="A8" t="str">
            <v>AZZARETTI</v>
          </cell>
          <cell r="B8" t="str">
            <v>ADRIANO</v>
          </cell>
          <cell r="C8">
            <v>51418.81</v>
          </cell>
          <cell r="D8">
            <v>18172.818381111112</v>
          </cell>
          <cell r="E8">
            <v>69591.628381111106</v>
          </cell>
          <cell r="F8">
            <v>316.32558355050503</v>
          </cell>
          <cell r="G8">
            <v>38124</v>
          </cell>
        </row>
        <row r="9">
          <cell r="A9" t="str">
            <v>CORTI</v>
          </cell>
          <cell r="B9" t="str">
            <v>MAURIZIO ENRICO AN</v>
          </cell>
          <cell r="C9">
            <v>18017.240000000002</v>
          </cell>
          <cell r="D9">
            <v>7653.7673209259256</v>
          </cell>
          <cell r="E9">
            <v>25671.007320925928</v>
          </cell>
          <cell r="F9">
            <v>116.68639691329967</v>
          </cell>
          <cell r="G9">
            <v>38124</v>
          </cell>
        </row>
        <row r="10">
          <cell r="A10" t="str">
            <v>LAMPUGNANI</v>
          </cell>
          <cell r="B10" t="str">
            <v>DIEGO</v>
          </cell>
          <cell r="C10">
            <v>17413.21</v>
          </cell>
          <cell r="D10">
            <v>7281.2475983333352</v>
          </cell>
          <cell r="E10">
            <v>24694.457598333334</v>
          </cell>
          <cell r="F10">
            <v>112.24753453787879</v>
          </cell>
          <cell r="G10">
            <v>38082</v>
          </cell>
        </row>
        <row r="11">
          <cell r="A11" t="str">
            <v>BASSO RICCI</v>
          </cell>
          <cell r="B11" t="str">
            <v>IVANO</v>
          </cell>
          <cell r="C11">
            <v>29114.49</v>
          </cell>
          <cell r="D11">
            <v>11963.946029629631</v>
          </cell>
          <cell r="E11">
            <v>41078.436029629636</v>
          </cell>
          <cell r="F11">
            <v>186.72016377104381</v>
          </cell>
          <cell r="G11">
            <v>38078</v>
          </cell>
        </row>
        <row r="12">
          <cell r="A12" t="str">
            <v>GUSMINI</v>
          </cell>
          <cell r="B12" t="str">
            <v>SERENA</v>
          </cell>
          <cell r="C12">
            <v>27236.32</v>
          </cell>
          <cell r="D12">
            <v>10588.365581481481</v>
          </cell>
          <cell r="E12">
            <v>37824.685581481477</v>
          </cell>
          <cell r="F12">
            <v>171.93038900673398</v>
          </cell>
          <cell r="G12">
            <v>38078</v>
          </cell>
        </row>
        <row r="13">
          <cell r="A13" t="str">
            <v>MOSCATELLI</v>
          </cell>
          <cell r="B13" t="str">
            <v>CRISTINA</v>
          </cell>
          <cell r="C13">
            <v>54189.08</v>
          </cell>
          <cell r="D13">
            <v>19684.195435370373</v>
          </cell>
          <cell r="E13">
            <v>73873.275435370379</v>
          </cell>
          <cell r="F13">
            <v>335.78761561531991</v>
          </cell>
          <cell r="G13">
            <v>38078</v>
          </cell>
        </row>
        <row r="14">
          <cell r="A14" t="str">
            <v>LIZZIT</v>
          </cell>
          <cell r="B14" t="str">
            <v>GUIDO</v>
          </cell>
          <cell r="C14">
            <v>48612.3</v>
          </cell>
          <cell r="D14">
            <v>16134.253138703703</v>
          </cell>
          <cell r="E14">
            <v>64746.553138703697</v>
          </cell>
          <cell r="F14">
            <v>294.30251426683498</v>
          </cell>
          <cell r="G14">
            <v>38047</v>
          </cell>
        </row>
        <row r="15">
          <cell r="A15" t="str">
            <v>CONVERSI</v>
          </cell>
          <cell r="B15" t="str">
            <v>ROBERTO</v>
          </cell>
          <cell r="C15">
            <v>56321.36</v>
          </cell>
          <cell r="D15">
            <v>22311.293412592593</v>
          </cell>
          <cell r="E15">
            <v>78632.653412592583</v>
          </cell>
          <cell r="F15">
            <v>357.42115187542083</v>
          </cell>
          <cell r="G15">
            <v>37987</v>
          </cell>
        </row>
        <row r="16">
          <cell r="A16" t="str">
            <v>FENERI</v>
          </cell>
          <cell r="B16" t="str">
            <v>MORENO</v>
          </cell>
          <cell r="C16">
            <v>55257.8</v>
          </cell>
          <cell r="D16">
            <v>21866.981163148153</v>
          </cell>
          <cell r="E16">
            <v>77124.78116314816</v>
          </cell>
          <cell r="F16">
            <v>350.56718710521892</v>
          </cell>
          <cell r="G16">
            <v>37987</v>
          </cell>
        </row>
        <row r="17">
          <cell r="A17" t="str">
            <v>SORGENTE</v>
          </cell>
          <cell r="B17" t="str">
            <v>VINCENZO</v>
          </cell>
          <cell r="C17">
            <v>36621.96</v>
          </cell>
          <cell r="D17">
            <v>14898.333767222221</v>
          </cell>
          <cell r="E17">
            <v>51520.293767222218</v>
          </cell>
          <cell r="F17">
            <v>234.18315348737372</v>
          </cell>
          <cell r="G17">
            <v>37966</v>
          </cell>
        </row>
        <row r="18">
          <cell r="A18" t="str">
            <v>GAMBA</v>
          </cell>
          <cell r="B18" t="str">
            <v>VITTORIO</v>
          </cell>
          <cell r="C18">
            <v>14990.29</v>
          </cell>
          <cell r="D18">
            <v>5092.4183416666656</v>
          </cell>
          <cell r="E18">
            <v>20082.708341666665</v>
          </cell>
          <cell r="F18">
            <v>91.285037916666653</v>
          </cell>
          <cell r="G18">
            <v>37886</v>
          </cell>
          <cell r="H18">
            <v>38077</v>
          </cell>
        </row>
        <row r="19">
          <cell r="A19" t="str">
            <v>DI LIBERTO</v>
          </cell>
          <cell r="B19" t="str">
            <v>ROBERTO</v>
          </cell>
          <cell r="C19">
            <v>52921.05</v>
          </cell>
          <cell r="D19">
            <v>21014.833412592594</v>
          </cell>
          <cell r="E19">
            <v>73935.883412592593</v>
          </cell>
          <cell r="F19">
            <v>336.07219732996634</v>
          </cell>
          <cell r="G19">
            <v>37879</v>
          </cell>
        </row>
        <row r="20">
          <cell r="A20" t="str">
            <v>COLOMBO</v>
          </cell>
          <cell r="B20" t="str">
            <v>ALESSANDRO</v>
          </cell>
          <cell r="C20">
            <v>47848.38</v>
          </cell>
          <cell r="D20">
            <v>18736.83341259259</v>
          </cell>
          <cell r="E20">
            <v>66585.213412592595</v>
          </cell>
          <cell r="F20">
            <v>302.66006096632998</v>
          </cell>
          <cell r="G20">
            <v>37865</v>
          </cell>
        </row>
        <row r="21">
          <cell r="A21" t="str">
            <v>MONTICELLI</v>
          </cell>
          <cell r="B21" t="str">
            <v>DARIO</v>
          </cell>
          <cell r="C21">
            <v>26015.48</v>
          </cell>
          <cell r="D21">
            <v>7783.7241890740752</v>
          </cell>
          <cell r="E21">
            <v>33799.204189074073</v>
          </cell>
          <cell r="F21">
            <v>153.63274631397306</v>
          </cell>
          <cell r="G21">
            <v>37788</v>
          </cell>
        </row>
        <row r="22">
          <cell r="A22" t="str">
            <v>GARLATI</v>
          </cell>
          <cell r="B22" t="str">
            <v>LUIGI</v>
          </cell>
          <cell r="C22">
            <v>61661.01</v>
          </cell>
          <cell r="D22">
            <v>22058.170913703707</v>
          </cell>
          <cell r="E22">
            <v>83719.180913703705</v>
          </cell>
          <cell r="F22">
            <v>380.54173142592595</v>
          </cell>
          <cell r="G22">
            <v>37781</v>
          </cell>
        </row>
        <row r="23">
          <cell r="A23" t="str">
            <v>DI RUSSO</v>
          </cell>
          <cell r="B23" t="str">
            <v>PAOLO</v>
          </cell>
          <cell r="C23">
            <v>64641.97</v>
          </cell>
          <cell r="D23">
            <v>25806.2460474074</v>
          </cell>
          <cell r="E23">
            <v>90448.216047407404</v>
          </cell>
          <cell r="F23">
            <v>411.12825476094275</v>
          </cell>
          <cell r="G23">
            <v>37773</v>
          </cell>
        </row>
        <row r="24">
          <cell r="A24" t="str">
            <v>BONACINA</v>
          </cell>
          <cell r="B24" t="str">
            <v>MARCO</v>
          </cell>
          <cell r="C24">
            <v>52672.52</v>
          </cell>
          <cell r="D24">
            <v>21214.783412592595</v>
          </cell>
          <cell r="E24">
            <v>73887.303412592591</v>
          </cell>
          <cell r="F24">
            <v>335.85137914814817</v>
          </cell>
          <cell r="G24">
            <v>37753</v>
          </cell>
        </row>
        <row r="25">
          <cell r="A25" t="str">
            <v>CORVINO</v>
          </cell>
          <cell r="B25" t="str">
            <v>CIRO</v>
          </cell>
          <cell r="C25">
            <v>23779.56</v>
          </cell>
          <cell r="D25">
            <v>7161.5321796296312</v>
          </cell>
          <cell r="E25">
            <v>30941.092179629628</v>
          </cell>
          <cell r="F25">
            <v>140.6413280892256</v>
          </cell>
          <cell r="G25">
            <v>37746</v>
          </cell>
          <cell r="H25">
            <v>38404</v>
          </cell>
        </row>
        <row r="26">
          <cell r="A26" t="str">
            <v>FUMAGALLI</v>
          </cell>
          <cell r="B26" t="str">
            <v>DANIELA</v>
          </cell>
          <cell r="C26">
            <v>37043.160000000003</v>
          </cell>
          <cell r="D26">
            <v>14868.790913703704</v>
          </cell>
          <cell r="E26">
            <v>51911.950913703702</v>
          </cell>
          <cell r="F26">
            <v>235.96341324410773</v>
          </cell>
          <cell r="G26">
            <v>37746</v>
          </cell>
        </row>
        <row r="27">
          <cell r="A27" t="str">
            <v>INVERNIZZI</v>
          </cell>
          <cell r="B27" t="str">
            <v>MASSIMO</v>
          </cell>
          <cell r="C27">
            <v>94987.81</v>
          </cell>
          <cell r="D27">
            <v>37424.438285000004</v>
          </cell>
          <cell r="E27">
            <v>132412.24828500001</v>
          </cell>
          <cell r="F27">
            <v>601.87385584090919</v>
          </cell>
          <cell r="G27">
            <v>37742</v>
          </cell>
        </row>
        <row r="28">
          <cell r="A28" t="str">
            <v>RUGGIERO</v>
          </cell>
          <cell r="B28" t="str">
            <v>GIUSEPPE</v>
          </cell>
          <cell r="C28">
            <v>33504.93</v>
          </cell>
          <cell r="D28">
            <v>13711.696757777778</v>
          </cell>
          <cell r="E28">
            <v>47216.626757777776</v>
          </cell>
          <cell r="F28">
            <v>214.62103071717172</v>
          </cell>
          <cell r="G28">
            <v>37669</v>
          </cell>
        </row>
        <row r="29">
          <cell r="A29" t="str">
            <v>BREMBATI</v>
          </cell>
          <cell r="B29" t="str">
            <v>DANIELA</v>
          </cell>
          <cell r="C29">
            <v>29733.72</v>
          </cell>
          <cell r="D29">
            <v>10514.730439074072</v>
          </cell>
          <cell r="E29">
            <v>40248.450439074077</v>
          </cell>
          <cell r="F29">
            <v>182.94750199579127</v>
          </cell>
          <cell r="G29">
            <v>37655</v>
          </cell>
          <cell r="H29">
            <v>38352</v>
          </cell>
        </row>
        <row r="30">
          <cell r="A30" t="str">
            <v>GIUSSANI</v>
          </cell>
          <cell r="B30" t="str">
            <v>MARCO</v>
          </cell>
          <cell r="C30">
            <v>28878.81</v>
          </cell>
          <cell r="D30">
            <v>11037.340439074076</v>
          </cell>
          <cell r="E30">
            <v>39916.150439074074</v>
          </cell>
          <cell r="F30">
            <v>181.43704745033671</v>
          </cell>
          <cell r="G30">
            <v>37655</v>
          </cell>
        </row>
        <row r="31">
          <cell r="A31" t="str">
            <v>BORIANI</v>
          </cell>
          <cell r="B31" t="str">
            <v>FABIO</v>
          </cell>
          <cell r="C31">
            <v>37028</v>
          </cell>
          <cell r="D31">
            <v>15210.926757777777</v>
          </cell>
          <cell r="E31">
            <v>52238.926757777779</v>
          </cell>
          <cell r="F31">
            <v>237.4496670808081</v>
          </cell>
          <cell r="G31">
            <v>37622</v>
          </cell>
        </row>
        <row r="32">
          <cell r="A32" t="str">
            <v>BAZZI</v>
          </cell>
          <cell r="B32" t="str">
            <v>ALDO</v>
          </cell>
          <cell r="C32">
            <v>64722.93</v>
          </cell>
          <cell r="D32">
            <v>25694.103575925928</v>
          </cell>
          <cell r="E32">
            <v>90417.033575925932</v>
          </cell>
          <cell r="F32">
            <v>410.98651625420877</v>
          </cell>
          <cell r="G32">
            <v>37543</v>
          </cell>
        </row>
        <row r="33">
          <cell r="A33" t="str">
            <v>MARCHETTI</v>
          </cell>
          <cell r="B33" t="str">
            <v>ALESSANDRO</v>
          </cell>
          <cell r="C33">
            <v>26401.88</v>
          </cell>
          <cell r="D33">
            <v>10620.150439074077</v>
          </cell>
          <cell r="E33">
            <v>37022.030439074078</v>
          </cell>
          <cell r="F33">
            <v>168.28195654124582</v>
          </cell>
          <cell r="G33">
            <v>37504</v>
          </cell>
        </row>
        <row r="34">
          <cell r="A34" t="str">
            <v>DI FRANCO</v>
          </cell>
          <cell r="B34" t="str">
            <v>VINCENZO</v>
          </cell>
          <cell r="C34">
            <v>56999.97</v>
          </cell>
          <cell r="D34">
            <v>22272.480851666671</v>
          </cell>
          <cell r="E34">
            <v>79272.450851666668</v>
          </cell>
          <cell r="F34">
            <v>360.3293220530303</v>
          </cell>
          <cell r="G34">
            <v>37494</v>
          </cell>
        </row>
        <row r="35">
          <cell r="A35" t="str">
            <v>GRUMO</v>
          </cell>
          <cell r="B35" t="str">
            <v>VERONICA</v>
          </cell>
          <cell r="C35">
            <v>25840.560000000001</v>
          </cell>
          <cell r="D35">
            <v>10154.920439074076</v>
          </cell>
          <cell r="E35">
            <v>35995.480439074076</v>
          </cell>
          <cell r="F35">
            <v>163.61582017760944</v>
          </cell>
          <cell r="G35">
            <v>37474</v>
          </cell>
        </row>
        <row r="36">
          <cell r="A36" t="str">
            <v>TRESOLDI</v>
          </cell>
          <cell r="B36" t="str">
            <v>DANIELA</v>
          </cell>
          <cell r="C36">
            <v>29629.97</v>
          </cell>
          <cell r="D36">
            <v>12018.196757777776</v>
          </cell>
          <cell r="E36">
            <v>41648.166757777777</v>
          </cell>
          <cell r="F36">
            <v>189.30984889898988</v>
          </cell>
          <cell r="G36">
            <v>37441</v>
          </cell>
        </row>
        <row r="37">
          <cell r="A37" t="str">
            <v>VARISCO</v>
          </cell>
          <cell r="B37" t="str">
            <v>RAFFAELLA</v>
          </cell>
          <cell r="C37">
            <v>24432.21</v>
          </cell>
          <cell r="D37">
            <v>10103.870439074073</v>
          </cell>
          <cell r="E37">
            <v>34536.080439074074</v>
          </cell>
          <cell r="F37">
            <v>156.98218381397305</v>
          </cell>
          <cell r="G37">
            <v>37441</v>
          </cell>
        </row>
        <row r="38">
          <cell r="A38" t="str">
            <v>D'IPPOLITO LENTA</v>
          </cell>
          <cell r="B38" t="str">
            <v>ENRICO GIOVANNI</v>
          </cell>
          <cell r="C38">
            <v>25853.09</v>
          </cell>
          <cell r="D38">
            <v>10694.740439074074</v>
          </cell>
          <cell r="E38">
            <v>36547.830439074074</v>
          </cell>
          <cell r="F38">
            <v>166.12650199579124</v>
          </cell>
          <cell r="G38">
            <v>37438</v>
          </cell>
        </row>
        <row r="39">
          <cell r="A39" t="str">
            <v>PAPPALARDO</v>
          </cell>
          <cell r="B39" t="str">
            <v>DANIELE</v>
          </cell>
          <cell r="C39">
            <v>24919.4</v>
          </cell>
          <cell r="D39">
            <v>10297.260439074074</v>
          </cell>
          <cell r="E39">
            <v>35216.660439074069</v>
          </cell>
          <cell r="F39">
            <v>160.0757292685185</v>
          </cell>
          <cell r="G39">
            <v>37424</v>
          </cell>
        </row>
        <row r="40">
          <cell r="A40" t="str">
            <v>PETRUZZELLI</v>
          </cell>
          <cell r="B40" t="str">
            <v>MASSIMO</v>
          </cell>
          <cell r="C40">
            <v>29.67</v>
          </cell>
          <cell r="D40">
            <v>1062.2</v>
          </cell>
          <cell r="E40">
            <v>1091.8699999999999</v>
          </cell>
          <cell r="F40">
            <v>4.9630454545454539</v>
          </cell>
          <cell r="G40">
            <v>37413</v>
          </cell>
        </row>
        <row r="41">
          <cell r="A41" t="str">
            <v>SCARIONI</v>
          </cell>
          <cell r="B41" t="str">
            <v>STEFANO</v>
          </cell>
          <cell r="C41">
            <v>43603.09</v>
          </cell>
          <cell r="D41">
            <v>17599.361267962962</v>
          </cell>
          <cell r="E41">
            <v>61202.45126796297</v>
          </cell>
          <cell r="F41">
            <v>278.19296030892258</v>
          </cell>
          <cell r="G41">
            <v>37391</v>
          </cell>
        </row>
        <row r="42">
          <cell r="A42" t="str">
            <v>LISSIDINI</v>
          </cell>
          <cell r="B42" t="str">
            <v>ALBERTO</v>
          </cell>
          <cell r="C42">
            <v>35308.980000000003</v>
          </cell>
          <cell r="D42">
            <v>14683.306757777778</v>
          </cell>
          <cell r="E42">
            <v>49992.286757777772</v>
          </cell>
          <cell r="F42">
            <v>227.23766708080805</v>
          </cell>
          <cell r="G42">
            <v>37383</v>
          </cell>
        </row>
        <row r="43">
          <cell r="A43" t="str">
            <v>RICUPATI</v>
          </cell>
          <cell r="B43" t="str">
            <v>GIOVANNA</v>
          </cell>
          <cell r="C43">
            <v>8139.26</v>
          </cell>
          <cell r="D43">
            <v>3224.4528407407406</v>
          </cell>
          <cell r="E43">
            <v>11363.71284074074</v>
          </cell>
          <cell r="F43">
            <v>51.653240185185183</v>
          </cell>
          <cell r="G43">
            <v>37383</v>
          </cell>
          <cell r="H43">
            <v>38084</v>
          </cell>
        </row>
        <row r="44">
          <cell r="A44" t="str">
            <v>RONCHI</v>
          </cell>
          <cell r="B44" t="str">
            <v>BARBARA</v>
          </cell>
          <cell r="C44">
            <v>27410.6</v>
          </cell>
          <cell r="D44">
            <v>11062.100439074073</v>
          </cell>
          <cell r="E44">
            <v>38472.700439074077</v>
          </cell>
          <cell r="F44">
            <v>174.87591108670034</v>
          </cell>
          <cell r="G44">
            <v>37383</v>
          </cell>
        </row>
        <row r="45">
          <cell r="A45" t="str">
            <v>ALI'</v>
          </cell>
          <cell r="B45" t="str">
            <v>STEFANO</v>
          </cell>
          <cell r="C45">
            <v>60344.480000000003</v>
          </cell>
          <cell r="D45">
            <v>24157.977745185184</v>
          </cell>
          <cell r="E45">
            <v>84502.45774518518</v>
          </cell>
          <cell r="F45">
            <v>384.10208065993265</v>
          </cell>
          <cell r="G45">
            <v>37378</v>
          </cell>
        </row>
        <row r="46">
          <cell r="A46" t="str">
            <v>FARANO</v>
          </cell>
          <cell r="B46" t="str">
            <v>MASSIMO</v>
          </cell>
          <cell r="C46">
            <v>70682.679999999993</v>
          </cell>
          <cell r="D46">
            <v>28124.57774518519</v>
          </cell>
          <cell r="E46">
            <v>98807.257745185183</v>
          </cell>
          <cell r="F46">
            <v>449.12389884175082</v>
          </cell>
          <cell r="G46">
            <v>37378</v>
          </cell>
        </row>
        <row r="47">
          <cell r="A47" t="str">
            <v>PRETINI</v>
          </cell>
          <cell r="B47" t="str">
            <v>BARBARA</v>
          </cell>
          <cell r="C47">
            <v>8492.99</v>
          </cell>
          <cell r="D47">
            <v>6528.3053435185175</v>
          </cell>
          <cell r="E47">
            <v>15021.295343518519</v>
          </cell>
          <cell r="F47">
            <v>68.278615197811448</v>
          </cell>
          <cell r="G47">
            <v>37378</v>
          </cell>
        </row>
        <row r="48">
          <cell r="A48" t="str">
            <v>BIANCHI</v>
          </cell>
          <cell r="B48" t="str">
            <v>MONICA</v>
          </cell>
          <cell r="C48">
            <v>27837.86</v>
          </cell>
          <cell r="D48">
            <v>11054.146757777777</v>
          </cell>
          <cell r="E48">
            <v>38892.006757777781</v>
          </cell>
          <cell r="F48">
            <v>176.78184889898992</v>
          </cell>
          <cell r="G48">
            <v>37361</v>
          </cell>
        </row>
        <row r="49">
          <cell r="A49" t="str">
            <v>BRANCIFORTI</v>
          </cell>
          <cell r="B49" t="str">
            <v>MIRELLA</v>
          </cell>
          <cell r="C49">
            <v>33394.49</v>
          </cell>
          <cell r="D49">
            <v>12626.810439074074</v>
          </cell>
          <cell r="E49">
            <v>46021.300439074068</v>
          </cell>
          <cell r="F49">
            <v>209.1877292685185</v>
          </cell>
          <cell r="G49">
            <v>37361</v>
          </cell>
        </row>
        <row r="50">
          <cell r="A50" t="str">
            <v>IMPONENTE</v>
          </cell>
          <cell r="B50" t="str">
            <v>ELISABETTA</v>
          </cell>
          <cell r="C50">
            <v>27295.3</v>
          </cell>
          <cell r="D50">
            <v>11309.200439074073</v>
          </cell>
          <cell r="E50">
            <v>38604.500439074072</v>
          </cell>
          <cell r="F50">
            <v>175.47500199579125</v>
          </cell>
          <cell r="G50">
            <v>37361</v>
          </cell>
        </row>
        <row r="51">
          <cell r="A51" t="str">
            <v>CASTIGLIONI</v>
          </cell>
          <cell r="B51" t="str">
            <v>GIANLUCA</v>
          </cell>
          <cell r="C51">
            <v>51138.62</v>
          </cell>
          <cell r="D51">
            <v>14270.606757777778</v>
          </cell>
          <cell r="E51">
            <v>65409.226757777789</v>
          </cell>
          <cell r="F51">
            <v>297.31466708080814</v>
          </cell>
          <cell r="G51">
            <v>37348</v>
          </cell>
        </row>
        <row r="52">
          <cell r="A52" t="str">
            <v>CECCONELLO</v>
          </cell>
          <cell r="B52" t="str">
            <v>ROBERTO</v>
          </cell>
          <cell r="C52">
            <v>28169.74</v>
          </cell>
          <cell r="D52">
            <v>10720.370439074075</v>
          </cell>
          <cell r="E52">
            <v>38890.110439074073</v>
          </cell>
          <cell r="F52">
            <v>176.77322926851852</v>
          </cell>
          <cell r="G52">
            <v>37348</v>
          </cell>
        </row>
        <row r="53">
          <cell r="A53" t="str">
            <v>CORNA</v>
          </cell>
          <cell r="B53" t="str">
            <v>ELENA</v>
          </cell>
          <cell r="C53">
            <v>36498.39</v>
          </cell>
          <cell r="D53">
            <v>13536.116757777776</v>
          </cell>
          <cell r="E53">
            <v>50034.506757777774</v>
          </cell>
          <cell r="F53">
            <v>227.42957617171714</v>
          </cell>
          <cell r="G53">
            <v>37348</v>
          </cell>
        </row>
        <row r="54">
          <cell r="A54" t="str">
            <v>DEMICHELI</v>
          </cell>
          <cell r="B54" t="str">
            <v>RICCARDO</v>
          </cell>
          <cell r="C54">
            <v>26994.07</v>
          </cell>
          <cell r="D54">
            <v>10883.350439074075</v>
          </cell>
          <cell r="E54">
            <v>37877.420439074071</v>
          </cell>
          <cell r="F54">
            <v>172.17009290488213</v>
          </cell>
          <cell r="G54">
            <v>37348</v>
          </cell>
        </row>
        <row r="55">
          <cell r="A55" t="str">
            <v>INSARDA'</v>
          </cell>
          <cell r="B55" t="str">
            <v>SIMONA</v>
          </cell>
          <cell r="C55">
            <v>31792.5</v>
          </cell>
          <cell r="D55">
            <v>11642.996757777775</v>
          </cell>
          <cell r="E55">
            <v>43435.496757777772</v>
          </cell>
          <cell r="F55">
            <v>197.43407617171715</v>
          </cell>
          <cell r="G55">
            <v>37348</v>
          </cell>
        </row>
        <row r="56">
          <cell r="A56" t="str">
            <v>FONTANA</v>
          </cell>
          <cell r="B56" t="str">
            <v>CARLO</v>
          </cell>
          <cell r="C56">
            <v>30996.46</v>
          </cell>
          <cell r="D56">
            <v>11495.12675777778</v>
          </cell>
          <cell r="E56">
            <v>42491.586757777783</v>
          </cell>
          <cell r="F56">
            <v>193.1435761717172</v>
          </cell>
          <cell r="G56">
            <v>37340</v>
          </cell>
        </row>
        <row r="57">
          <cell r="A57" t="str">
            <v>ROTA</v>
          </cell>
          <cell r="B57" t="str">
            <v>BARBARA</v>
          </cell>
          <cell r="C57">
            <v>35668.660000000003</v>
          </cell>
          <cell r="D57">
            <v>13965.196757777776</v>
          </cell>
          <cell r="E57">
            <v>49633.856757777779</v>
          </cell>
          <cell r="F57">
            <v>225.60843980808082</v>
          </cell>
          <cell r="G57">
            <v>37340</v>
          </cell>
        </row>
        <row r="58">
          <cell r="A58" t="str">
            <v>VILLA</v>
          </cell>
          <cell r="B58" t="str">
            <v>GIOVANNA</v>
          </cell>
          <cell r="C58">
            <v>31112.37</v>
          </cell>
          <cell r="D58">
            <v>12390.010439074074</v>
          </cell>
          <cell r="E58">
            <v>43502.38043907407</v>
          </cell>
          <cell r="F58">
            <v>197.73809290488214</v>
          </cell>
          <cell r="G58">
            <v>37340</v>
          </cell>
        </row>
        <row r="59">
          <cell r="A59" t="str">
            <v>CIOTTA</v>
          </cell>
          <cell r="B59" t="str">
            <v>ROCCO</v>
          </cell>
          <cell r="C59">
            <v>48462.1</v>
          </cell>
          <cell r="D59">
            <v>19709.246777407403</v>
          </cell>
          <cell r="E59">
            <v>68171.346777407394</v>
          </cell>
          <cell r="F59">
            <v>309.86975807912449</v>
          </cell>
          <cell r="G59">
            <v>37333</v>
          </cell>
        </row>
        <row r="60">
          <cell r="A60" t="str">
            <v>ROCCHI</v>
          </cell>
          <cell r="B60" t="str">
            <v>ANGELO</v>
          </cell>
          <cell r="C60">
            <v>33940.33</v>
          </cell>
          <cell r="D60">
            <v>13951.770243148148</v>
          </cell>
          <cell r="E60">
            <v>47892.100243148147</v>
          </cell>
          <cell r="F60">
            <v>217.69136474158248</v>
          </cell>
          <cell r="G60">
            <v>37316</v>
          </cell>
        </row>
        <row r="61">
          <cell r="A61" t="str">
            <v>SOFFIENTINI</v>
          </cell>
          <cell r="B61" t="str">
            <v>ANGELO</v>
          </cell>
          <cell r="C61">
            <v>31195.360000000001</v>
          </cell>
          <cell r="D61">
            <v>12844.809242777777</v>
          </cell>
          <cell r="E61">
            <v>44040.169242777774</v>
          </cell>
          <cell r="F61">
            <v>200.18258746717171</v>
          </cell>
          <cell r="G61">
            <v>37316</v>
          </cell>
        </row>
        <row r="62">
          <cell r="A62" t="str">
            <v>PARISE</v>
          </cell>
          <cell r="B62" t="str">
            <v>ROSA</v>
          </cell>
          <cell r="C62">
            <v>37432.58</v>
          </cell>
          <cell r="D62">
            <v>15272.490717222223</v>
          </cell>
          <cell r="E62">
            <v>52705.070717222217</v>
          </cell>
          <cell r="F62">
            <v>239.56850326010098</v>
          </cell>
          <cell r="G62">
            <v>37292</v>
          </cell>
        </row>
        <row r="63">
          <cell r="A63" t="str">
            <v>SAIBENE</v>
          </cell>
          <cell r="B63" t="str">
            <v>ANDREA</v>
          </cell>
          <cell r="C63">
            <v>39922.83</v>
          </cell>
          <cell r="D63">
            <v>16147.944844814816</v>
          </cell>
          <cell r="E63">
            <v>56070.774844814812</v>
          </cell>
          <cell r="F63">
            <v>254.86715838552186</v>
          </cell>
          <cell r="G63">
            <v>37292</v>
          </cell>
        </row>
        <row r="64">
          <cell r="A64" t="str">
            <v>MASCARETTI</v>
          </cell>
          <cell r="B64" t="str">
            <v>VALERIA</v>
          </cell>
          <cell r="C64">
            <v>36542.44</v>
          </cell>
          <cell r="D64">
            <v>14977.400733703706</v>
          </cell>
          <cell r="E64">
            <v>51519.840733703699</v>
          </cell>
          <cell r="F64">
            <v>234.18109424410773</v>
          </cell>
          <cell r="G64">
            <v>37288</v>
          </cell>
        </row>
        <row r="65">
          <cell r="A65" t="str">
            <v>LOCATELLI</v>
          </cell>
          <cell r="B65" t="str">
            <v>MARCO</v>
          </cell>
          <cell r="C65">
            <v>54847.42</v>
          </cell>
          <cell r="D65">
            <v>21772.860851666668</v>
          </cell>
          <cell r="E65">
            <v>76620.28085166667</v>
          </cell>
          <cell r="F65">
            <v>348.27400387121213</v>
          </cell>
          <cell r="G65">
            <v>37272</v>
          </cell>
        </row>
        <row r="66">
          <cell r="A66" t="str">
            <v>ROSSI</v>
          </cell>
          <cell r="B66" t="str">
            <v>ANTONIO</v>
          </cell>
          <cell r="C66">
            <v>42146.71</v>
          </cell>
          <cell r="D66">
            <v>17249.045632777779</v>
          </cell>
          <cell r="E66">
            <v>59395.755632777778</v>
          </cell>
          <cell r="F66">
            <v>269.98070742171717</v>
          </cell>
          <cell r="G66">
            <v>37270</v>
          </cell>
        </row>
        <row r="67">
          <cell r="A67" t="str">
            <v>BOSCO</v>
          </cell>
          <cell r="B67" t="str">
            <v>ROBERTO</v>
          </cell>
          <cell r="C67">
            <v>49904.92</v>
          </cell>
          <cell r="D67">
            <v>19116.396047407408</v>
          </cell>
          <cell r="E67">
            <v>69021.31604740741</v>
          </cell>
          <cell r="F67">
            <v>313.73325476094277</v>
          </cell>
          <cell r="G67">
            <v>37257</v>
          </cell>
        </row>
        <row r="68">
          <cell r="A68" t="str">
            <v>TRESOLDI</v>
          </cell>
          <cell r="B68" t="str">
            <v>BARBARA</v>
          </cell>
          <cell r="C68">
            <v>20278.330000000002</v>
          </cell>
          <cell r="D68">
            <v>11800.706747222224</v>
          </cell>
          <cell r="E68">
            <v>32079.036747222228</v>
          </cell>
          <cell r="F68">
            <v>145.81380339646466</v>
          </cell>
          <cell r="G68">
            <v>37257</v>
          </cell>
        </row>
        <row r="69">
          <cell r="A69" t="str">
            <v>BUCCOLIERO</v>
          </cell>
          <cell r="B69" t="str">
            <v>GIANFRANCO</v>
          </cell>
          <cell r="C69">
            <v>24853.73</v>
          </cell>
          <cell r="D69">
            <v>9567.250439074076</v>
          </cell>
          <cell r="E69">
            <v>34420.980439074076</v>
          </cell>
          <cell r="F69">
            <v>156.45900199579125</v>
          </cell>
          <cell r="G69">
            <v>37207</v>
          </cell>
        </row>
        <row r="70">
          <cell r="A70" t="str">
            <v>LIBERATORE</v>
          </cell>
          <cell r="B70" t="str">
            <v>TULLIO</v>
          </cell>
          <cell r="C70">
            <v>28869.9</v>
          </cell>
          <cell r="D70">
            <v>11760.770127592592</v>
          </cell>
          <cell r="E70">
            <v>40630.670127592595</v>
          </cell>
          <cell r="F70">
            <v>184.68486421632997</v>
          </cell>
          <cell r="G70">
            <v>37197</v>
          </cell>
        </row>
        <row r="71">
          <cell r="A71" t="str">
            <v>PERRONE</v>
          </cell>
          <cell r="B71" t="str">
            <v>GABRIELLA</v>
          </cell>
          <cell r="C71">
            <v>29820.03</v>
          </cell>
          <cell r="D71">
            <v>11859.360439074073</v>
          </cell>
          <cell r="E71">
            <v>41679.390439074079</v>
          </cell>
          <cell r="F71">
            <v>189.45177472306401</v>
          </cell>
          <cell r="G71">
            <v>37193</v>
          </cell>
        </row>
        <row r="72">
          <cell r="A72" t="str">
            <v>VAZZA</v>
          </cell>
          <cell r="B72" t="str">
            <v>BARBARA</v>
          </cell>
          <cell r="C72">
            <v>24489.94</v>
          </cell>
          <cell r="D72">
            <v>10105.35867925926</v>
          </cell>
          <cell r="E72">
            <v>34595.298679259264</v>
          </cell>
          <cell r="F72">
            <v>157.25135763299664</v>
          </cell>
          <cell r="G72">
            <v>37165</v>
          </cell>
        </row>
        <row r="73">
          <cell r="A73" t="str">
            <v>BALERI</v>
          </cell>
          <cell r="B73" t="str">
            <v>ANTONIO</v>
          </cell>
          <cell r="C73">
            <v>39627.25</v>
          </cell>
          <cell r="D73">
            <v>16122.450760925925</v>
          </cell>
          <cell r="E73">
            <v>55749.700760925924</v>
          </cell>
          <cell r="F73">
            <v>253.40773073148148</v>
          </cell>
          <cell r="G73">
            <v>37151</v>
          </cell>
        </row>
        <row r="74">
          <cell r="A74" t="str">
            <v>POLIZZI</v>
          </cell>
          <cell r="B74" t="str">
            <v>ANNA MARIA</v>
          </cell>
          <cell r="C74">
            <v>22300.73</v>
          </cell>
          <cell r="D74">
            <v>9188.6005303703696</v>
          </cell>
          <cell r="E74">
            <v>31489.330530370367</v>
          </cell>
          <cell r="F74">
            <v>143.13332059259258</v>
          </cell>
          <cell r="G74">
            <v>37151</v>
          </cell>
        </row>
        <row r="75">
          <cell r="A75" t="str">
            <v>MANZOTTI</v>
          </cell>
          <cell r="B75" t="str">
            <v>GIANLUIGI</v>
          </cell>
          <cell r="C75">
            <v>86618</v>
          </cell>
          <cell r="D75">
            <v>33845.012502592595</v>
          </cell>
          <cell r="E75">
            <v>120463.01250259261</v>
          </cell>
          <cell r="F75">
            <v>547.55914773905727</v>
          </cell>
          <cell r="G75">
            <v>37135</v>
          </cell>
        </row>
        <row r="76">
          <cell r="A76" t="str">
            <v>DE PAOLI</v>
          </cell>
          <cell r="B76" t="str">
            <v>DOMENICO</v>
          </cell>
          <cell r="C76">
            <v>62583.8</v>
          </cell>
          <cell r="D76">
            <v>24873.75286462963</v>
          </cell>
          <cell r="E76">
            <v>87457.55286462963</v>
          </cell>
          <cell r="F76">
            <v>397.53433120286195</v>
          </cell>
          <cell r="G76">
            <v>37123</v>
          </cell>
        </row>
        <row r="77">
          <cell r="A77" t="str">
            <v>PODESTA'</v>
          </cell>
          <cell r="B77" t="str">
            <v>CLAUDIO</v>
          </cell>
          <cell r="C77">
            <v>117318.13</v>
          </cell>
          <cell r="D77">
            <v>45037.503114814819</v>
          </cell>
          <cell r="E77">
            <v>162355.63311481482</v>
          </cell>
          <cell r="F77">
            <v>737.98015052188555</v>
          </cell>
          <cell r="G77">
            <v>37104</v>
          </cell>
        </row>
        <row r="78">
          <cell r="A78" t="str">
            <v>COLOMBO</v>
          </cell>
          <cell r="B78" t="str">
            <v>FABRIZIO</v>
          </cell>
          <cell r="C78">
            <v>107688.13</v>
          </cell>
          <cell r="D78">
            <v>41407.265061851853</v>
          </cell>
          <cell r="E78">
            <v>149095.39506185189</v>
          </cell>
          <cell r="F78">
            <v>677.70634119023589</v>
          </cell>
          <cell r="G78">
            <v>37097</v>
          </cell>
        </row>
        <row r="79">
          <cell r="A79" t="str">
            <v>CAMBONI</v>
          </cell>
          <cell r="B79" t="str">
            <v>MAURIZIO</v>
          </cell>
          <cell r="C79">
            <v>85082.4</v>
          </cell>
          <cell r="D79">
            <v>33523.372864629629</v>
          </cell>
          <cell r="E79">
            <v>118605.77286462963</v>
          </cell>
          <cell r="F79">
            <v>539.11714938468015</v>
          </cell>
          <cell r="G79">
            <v>37088</v>
          </cell>
        </row>
        <row r="80">
          <cell r="A80" t="str">
            <v>BRAZZOLOTTO</v>
          </cell>
          <cell r="B80" t="str">
            <v>CLAUDIO FABRIZIO</v>
          </cell>
          <cell r="C80">
            <v>242732.39</v>
          </cell>
          <cell r="D80">
            <v>97178.948813703697</v>
          </cell>
          <cell r="E80">
            <v>339911.33881370368</v>
          </cell>
          <cell r="F80">
            <v>1545.0515400622894</v>
          </cell>
          <cell r="G80">
            <v>37043</v>
          </cell>
        </row>
        <row r="81">
          <cell r="A81" t="str">
            <v>TRINCA</v>
          </cell>
          <cell r="B81" t="str">
            <v>ALBERTO</v>
          </cell>
          <cell r="C81">
            <v>38778.32</v>
          </cell>
          <cell r="D81">
            <v>15403.331723333335</v>
          </cell>
          <cell r="E81">
            <v>54181.651723333329</v>
          </cell>
          <cell r="F81">
            <v>246.28023510606059</v>
          </cell>
          <cell r="G81">
            <v>36937</v>
          </cell>
        </row>
        <row r="82">
          <cell r="A82" t="str">
            <v>CATTANEO</v>
          </cell>
          <cell r="B82" t="str">
            <v>LUCA</v>
          </cell>
          <cell r="C82">
            <v>27316.63</v>
          </cell>
          <cell r="D82">
            <v>11227.920439074074</v>
          </cell>
          <cell r="E82">
            <v>38544.550439074068</v>
          </cell>
          <cell r="F82">
            <v>175.20250199579121</v>
          </cell>
          <cell r="G82">
            <v>36934</v>
          </cell>
        </row>
        <row r="83">
          <cell r="A83" t="str">
            <v>COLOMBO</v>
          </cell>
          <cell r="B83" t="str">
            <v>FEDERICO</v>
          </cell>
          <cell r="C83">
            <v>37025.22</v>
          </cell>
          <cell r="D83">
            <v>15238.306757777778</v>
          </cell>
          <cell r="E83">
            <v>52263.526757777778</v>
          </cell>
          <cell r="F83">
            <v>237.56148526262626</v>
          </cell>
          <cell r="G83">
            <v>36923</v>
          </cell>
        </row>
        <row r="84">
          <cell r="A84" t="str">
            <v>COLOMBO</v>
          </cell>
          <cell r="B84" t="str">
            <v>ALESSANDRO</v>
          </cell>
          <cell r="C84">
            <v>33879.550000000003</v>
          </cell>
          <cell r="D84">
            <v>13747.286757777776</v>
          </cell>
          <cell r="E84">
            <v>47626.836757777783</v>
          </cell>
          <cell r="F84">
            <v>216.48562162626266</v>
          </cell>
          <cell r="G84">
            <v>36923</v>
          </cell>
        </row>
        <row r="85">
          <cell r="A85" t="str">
            <v>DEL GATTO</v>
          </cell>
          <cell r="B85" t="str">
            <v>DANIELE</v>
          </cell>
          <cell r="C85">
            <v>29348</v>
          </cell>
          <cell r="D85">
            <v>12008.040439074075</v>
          </cell>
          <cell r="E85">
            <v>41356.040439074073</v>
          </cell>
          <cell r="F85">
            <v>187.98200199579125</v>
          </cell>
          <cell r="G85">
            <v>36923</v>
          </cell>
        </row>
        <row r="86">
          <cell r="A86" t="str">
            <v>SOMAGGIO</v>
          </cell>
          <cell r="B86" t="str">
            <v>PIERLUIGI</v>
          </cell>
          <cell r="C86">
            <v>40789.949999999997</v>
          </cell>
          <cell r="D86">
            <v>16221.863767222221</v>
          </cell>
          <cell r="E86">
            <v>57011.813767222222</v>
          </cell>
          <cell r="F86">
            <v>259.14460803282827</v>
          </cell>
          <cell r="G86">
            <v>36923</v>
          </cell>
        </row>
        <row r="87">
          <cell r="A87" t="str">
            <v>BECUCCI</v>
          </cell>
          <cell r="B87" t="str">
            <v>ANDREA</v>
          </cell>
          <cell r="C87">
            <v>26643.09</v>
          </cell>
          <cell r="D87">
            <v>10937.670439074074</v>
          </cell>
          <cell r="E87">
            <v>37580.760439074074</v>
          </cell>
          <cell r="F87">
            <v>170.82163835942762</v>
          </cell>
          <cell r="G87">
            <v>36906</v>
          </cell>
        </row>
        <row r="88">
          <cell r="A88" t="str">
            <v>BINI</v>
          </cell>
          <cell r="B88" t="str">
            <v>ANDREA</v>
          </cell>
          <cell r="C88">
            <v>31030.57</v>
          </cell>
          <cell r="D88">
            <v>12579.526757777778</v>
          </cell>
          <cell r="E88">
            <v>43610.096757777777</v>
          </cell>
          <cell r="F88">
            <v>198.22771253535353</v>
          </cell>
          <cell r="G88">
            <v>36906</v>
          </cell>
        </row>
        <row r="89">
          <cell r="A89" t="str">
            <v>BONECHI</v>
          </cell>
          <cell r="B89" t="str">
            <v>ERIKA</v>
          </cell>
          <cell r="C89">
            <v>43149.03</v>
          </cell>
          <cell r="D89">
            <v>14395.070913703701</v>
          </cell>
          <cell r="E89">
            <v>57544.100913703689</v>
          </cell>
          <cell r="F89">
            <v>261.56409506228948</v>
          </cell>
          <cell r="G89">
            <v>36906</v>
          </cell>
        </row>
        <row r="90">
          <cell r="A90" t="str">
            <v>CAPANNI</v>
          </cell>
          <cell r="B90" t="str">
            <v>MARCO</v>
          </cell>
          <cell r="C90">
            <v>34067.839999999997</v>
          </cell>
          <cell r="D90">
            <v>13891.036757777778</v>
          </cell>
          <cell r="E90">
            <v>47958.876757777783</v>
          </cell>
          <cell r="F90">
            <v>217.99489435353539</v>
          </cell>
          <cell r="G90">
            <v>36906</v>
          </cell>
        </row>
        <row r="91">
          <cell r="A91" t="str">
            <v>CIOFFO</v>
          </cell>
          <cell r="B91" t="str">
            <v>DEBORA</v>
          </cell>
          <cell r="C91">
            <v>35617.17</v>
          </cell>
          <cell r="D91">
            <v>13030.37675777778</v>
          </cell>
          <cell r="E91">
            <v>48647.546757777789</v>
          </cell>
          <cell r="F91">
            <v>221.1252125353536</v>
          </cell>
          <cell r="G91">
            <v>36906</v>
          </cell>
        </row>
        <row r="92">
          <cell r="A92" t="str">
            <v>DEL ROCCA</v>
          </cell>
          <cell r="B92" t="str">
            <v>PAOLA</v>
          </cell>
          <cell r="C92">
            <v>21558.61</v>
          </cell>
          <cell r="D92">
            <v>10355.293767222222</v>
          </cell>
          <cell r="E92">
            <v>31913.903767222222</v>
          </cell>
          <cell r="F92">
            <v>145.06319894191918</v>
          </cell>
          <cell r="G92">
            <v>36906</v>
          </cell>
        </row>
        <row r="93">
          <cell r="A93" t="str">
            <v>FIORENTINI</v>
          </cell>
          <cell r="B93" t="str">
            <v>ELENA</v>
          </cell>
          <cell r="C93">
            <v>7653.81</v>
          </cell>
          <cell r="D93">
            <v>6897.0628140740737</v>
          </cell>
          <cell r="E93">
            <v>14550.872814074073</v>
          </cell>
          <cell r="F93">
            <v>66.140330973063968</v>
          </cell>
          <cell r="G93">
            <v>36906</v>
          </cell>
        </row>
        <row r="94">
          <cell r="A94" t="str">
            <v>GUERRINI</v>
          </cell>
          <cell r="B94" t="str">
            <v>DAMIANO</v>
          </cell>
          <cell r="C94">
            <v>49941.22</v>
          </cell>
          <cell r="D94">
            <v>19215.113767222225</v>
          </cell>
          <cell r="E94">
            <v>69156.333767222226</v>
          </cell>
          <cell r="F94">
            <v>314.34697166919193</v>
          </cell>
          <cell r="G94">
            <v>36906</v>
          </cell>
        </row>
        <row r="95">
          <cell r="A95" t="str">
            <v>LEO</v>
          </cell>
          <cell r="B95" t="str">
            <v>ANDREA</v>
          </cell>
          <cell r="C95">
            <v>42681.23</v>
          </cell>
          <cell r="D95">
            <v>17191.453412592593</v>
          </cell>
          <cell r="E95">
            <v>59872.683412592589</v>
          </cell>
          <cell r="F95">
            <v>272.14856096632997</v>
          </cell>
          <cell r="G95">
            <v>36906</v>
          </cell>
        </row>
        <row r="96">
          <cell r="A96" t="str">
            <v>MAGNELLI</v>
          </cell>
          <cell r="B96" t="str">
            <v>SIMONE</v>
          </cell>
          <cell r="C96">
            <v>28862.18</v>
          </cell>
          <cell r="D96">
            <v>11659.950439074075</v>
          </cell>
          <cell r="E96">
            <v>40522.130439074077</v>
          </cell>
          <cell r="F96">
            <v>184.19150199579127</v>
          </cell>
          <cell r="G96">
            <v>36906</v>
          </cell>
        </row>
        <row r="97">
          <cell r="A97" t="str">
            <v>PETROCCHI GIAGNONI</v>
          </cell>
          <cell r="B97" t="str">
            <v>PIERSIMONE</v>
          </cell>
          <cell r="C97">
            <v>38635</v>
          </cell>
          <cell r="D97">
            <v>15326.665735185183</v>
          </cell>
          <cell r="E97">
            <v>53961.665735185175</v>
          </cell>
          <cell r="F97">
            <v>245.28029879629625</v>
          </cell>
          <cell r="G97">
            <v>36906</v>
          </cell>
        </row>
        <row r="98">
          <cell r="A98" t="str">
            <v>RAGAZZINI</v>
          </cell>
          <cell r="B98" t="str">
            <v>FEDERICO</v>
          </cell>
          <cell r="C98">
            <v>28451.08</v>
          </cell>
          <cell r="D98">
            <v>11703.090439074078</v>
          </cell>
          <cell r="E98">
            <v>40154.170439074078</v>
          </cell>
          <cell r="F98">
            <v>182.51895654124581</v>
          </cell>
          <cell r="G98">
            <v>36906</v>
          </cell>
        </row>
        <row r="99">
          <cell r="A99" t="str">
            <v>SIGISMONDI</v>
          </cell>
          <cell r="B99" t="str">
            <v>SIMONE</v>
          </cell>
          <cell r="C99">
            <v>29745.360000000001</v>
          </cell>
          <cell r="D99">
            <v>12291.176757777777</v>
          </cell>
          <cell r="E99">
            <v>42036.53675777778</v>
          </cell>
          <cell r="F99">
            <v>191.07516708080809</v>
          </cell>
          <cell r="G99">
            <v>36906</v>
          </cell>
        </row>
        <row r="100">
          <cell r="A100" t="str">
            <v>CROSIGNANI</v>
          </cell>
          <cell r="B100" t="str">
            <v>IVAN</v>
          </cell>
          <cell r="C100">
            <v>40545.370000000003</v>
          </cell>
          <cell r="D100">
            <v>16686.480221666665</v>
          </cell>
          <cell r="E100">
            <v>57231.850221666667</v>
          </cell>
          <cell r="F100">
            <v>260.14477373484851</v>
          </cell>
          <cell r="G100">
            <v>36893</v>
          </cell>
        </row>
        <row r="101">
          <cell r="A101" t="str">
            <v>IANNIS</v>
          </cell>
          <cell r="B101" t="str">
            <v>DAVIDE</v>
          </cell>
          <cell r="C101">
            <v>55116.99</v>
          </cell>
          <cell r="D101">
            <v>22235.062466111114</v>
          </cell>
          <cell r="E101">
            <v>77352.052466111112</v>
          </cell>
          <cell r="F101">
            <v>351.60023848232322</v>
          </cell>
          <cell r="G101">
            <v>36881</v>
          </cell>
        </row>
        <row r="102">
          <cell r="A102" t="str">
            <v>GUALDONI</v>
          </cell>
          <cell r="B102" t="str">
            <v>SARA</v>
          </cell>
          <cell r="C102">
            <v>30277.49</v>
          </cell>
          <cell r="D102">
            <v>12389.147386481482</v>
          </cell>
          <cell r="E102">
            <v>42666.637386481481</v>
          </cell>
          <cell r="F102">
            <v>193.93926084764308</v>
          </cell>
          <cell r="G102">
            <v>36843</v>
          </cell>
        </row>
        <row r="103">
          <cell r="A103" t="str">
            <v>VITALI</v>
          </cell>
          <cell r="B103" t="str">
            <v>ALBERTO</v>
          </cell>
          <cell r="C103">
            <v>46152.77</v>
          </cell>
          <cell r="D103">
            <v>18446.516866666665</v>
          </cell>
          <cell r="E103">
            <v>64599.286866666655</v>
          </cell>
          <cell r="F103">
            <v>293.63312212121207</v>
          </cell>
          <cell r="G103">
            <v>36836</v>
          </cell>
        </row>
        <row r="104">
          <cell r="A104" t="str">
            <v>DE PASCALIS</v>
          </cell>
          <cell r="B104" t="str">
            <v>ROBERTO</v>
          </cell>
          <cell r="C104">
            <v>45265.38</v>
          </cell>
          <cell r="D104">
            <v>15868.82391222222</v>
          </cell>
          <cell r="E104">
            <v>61134.20391222222</v>
          </cell>
          <cell r="F104">
            <v>277.88274505555552</v>
          </cell>
          <cell r="G104">
            <v>36831</v>
          </cell>
        </row>
        <row r="105">
          <cell r="A105" t="str">
            <v>NARDUCCI</v>
          </cell>
          <cell r="B105" t="str">
            <v>MONICA</v>
          </cell>
          <cell r="C105">
            <v>33054.129999999997</v>
          </cell>
          <cell r="D105">
            <v>11624.826889259259</v>
          </cell>
          <cell r="E105">
            <v>44678.956889259258</v>
          </cell>
          <cell r="F105">
            <v>203.08616767845118</v>
          </cell>
          <cell r="G105">
            <v>36831</v>
          </cell>
        </row>
        <row r="106">
          <cell r="A106" t="str">
            <v>NAVARRA</v>
          </cell>
          <cell r="B106" t="str">
            <v>GUIDO</v>
          </cell>
          <cell r="C106">
            <v>37634.239999999998</v>
          </cell>
          <cell r="D106">
            <v>15392.79467351852</v>
          </cell>
          <cell r="E106">
            <v>53027.034673518516</v>
          </cell>
          <cell r="F106">
            <v>241.03197578872053</v>
          </cell>
          <cell r="G106">
            <v>36831</v>
          </cell>
        </row>
        <row r="107">
          <cell r="A107" t="str">
            <v>BARNI</v>
          </cell>
          <cell r="B107" t="str">
            <v>VIRGINIO</v>
          </cell>
          <cell r="C107">
            <v>80634.64</v>
          </cell>
          <cell r="D107">
            <v>30549.713100370373</v>
          </cell>
          <cell r="E107">
            <v>111184.35310037037</v>
          </cell>
          <cell r="F107">
            <v>505.38342318350169</v>
          </cell>
          <cell r="G107">
            <v>36815</v>
          </cell>
        </row>
        <row r="108">
          <cell r="A108" t="str">
            <v>RUSSO</v>
          </cell>
          <cell r="B108" t="str">
            <v>EMILIO</v>
          </cell>
          <cell r="C108">
            <v>50185.22</v>
          </cell>
          <cell r="D108">
            <v>19358.590177592589</v>
          </cell>
          <cell r="E108">
            <v>69543.81017759259</v>
          </cell>
          <cell r="F108">
            <v>316.1082280799663</v>
          </cell>
          <cell r="G108">
            <v>36815</v>
          </cell>
        </row>
        <row r="109">
          <cell r="A109" t="str">
            <v>ALICATA</v>
          </cell>
          <cell r="B109" t="str">
            <v>SALVATORE</v>
          </cell>
          <cell r="C109">
            <v>36754.68</v>
          </cell>
          <cell r="D109">
            <v>15007.050733703705</v>
          </cell>
          <cell r="E109">
            <v>51761.730733703698</v>
          </cell>
          <cell r="F109">
            <v>235.28059424410773</v>
          </cell>
          <cell r="G109">
            <v>36808</v>
          </cell>
        </row>
        <row r="110">
          <cell r="A110" t="str">
            <v>ROMANO'</v>
          </cell>
          <cell r="B110" t="str">
            <v>WALTER</v>
          </cell>
          <cell r="C110">
            <v>42455.23</v>
          </cell>
          <cell r="D110">
            <v>17205.449519444446</v>
          </cell>
          <cell r="E110">
            <v>59660.679519444442</v>
          </cell>
          <cell r="F110">
            <v>271.18490690656563</v>
          </cell>
          <cell r="G110">
            <v>36787</v>
          </cell>
        </row>
        <row r="111">
          <cell r="A111" t="str">
            <v>BASSI</v>
          </cell>
          <cell r="B111" t="str">
            <v>MATTEO</v>
          </cell>
          <cell r="C111">
            <v>39755.69</v>
          </cell>
          <cell r="D111">
            <v>15899.139484259258</v>
          </cell>
          <cell r="E111">
            <v>55654.829484259259</v>
          </cell>
          <cell r="F111">
            <v>252.9764976557239</v>
          </cell>
          <cell r="G111">
            <v>36773</v>
          </cell>
        </row>
        <row r="112">
          <cell r="A112" t="str">
            <v>PAGLIARA</v>
          </cell>
          <cell r="B112" t="str">
            <v>GIOVANNI</v>
          </cell>
          <cell r="C112">
            <v>60010.45</v>
          </cell>
          <cell r="D112">
            <v>23632.780597962963</v>
          </cell>
          <cell r="E112">
            <v>83643.230597962975</v>
          </cell>
          <cell r="F112">
            <v>380.19650271801351</v>
          </cell>
          <cell r="G112">
            <v>36770</v>
          </cell>
        </row>
        <row r="113">
          <cell r="A113" t="str">
            <v>INVERNIZZI</v>
          </cell>
          <cell r="B113" t="str">
            <v>ROBERTO</v>
          </cell>
          <cell r="C113">
            <v>53110.63</v>
          </cell>
          <cell r="D113">
            <v>20578.397680370374</v>
          </cell>
          <cell r="E113">
            <v>73689.02768037036</v>
          </cell>
          <cell r="F113">
            <v>334.95012581986526</v>
          </cell>
          <cell r="G113">
            <v>36739</v>
          </cell>
        </row>
        <row r="114">
          <cell r="A114" t="str">
            <v>PRIVITERA</v>
          </cell>
          <cell r="B114" t="str">
            <v>STEFANO</v>
          </cell>
          <cell r="C114">
            <v>40174.080000000002</v>
          </cell>
          <cell r="D114">
            <v>16499.219484259258</v>
          </cell>
          <cell r="E114">
            <v>56673.29948425926</v>
          </cell>
          <cell r="F114">
            <v>257.60590674663302</v>
          </cell>
          <cell r="G114">
            <v>36713</v>
          </cell>
        </row>
        <row r="115">
          <cell r="A115" t="str">
            <v>SODA</v>
          </cell>
          <cell r="B115" t="str">
            <v>FILIPPO</v>
          </cell>
          <cell r="C115">
            <v>32861.050000000003</v>
          </cell>
          <cell r="D115">
            <v>13140.017386481481</v>
          </cell>
          <cell r="E115">
            <v>46001.067386481482</v>
          </cell>
          <cell r="F115">
            <v>209.09576084764311</v>
          </cell>
          <cell r="G115">
            <v>36710</v>
          </cell>
        </row>
        <row r="116">
          <cell r="A116" t="str">
            <v>AGLIARDI</v>
          </cell>
          <cell r="B116" t="str">
            <v>GIUSEPPE</v>
          </cell>
          <cell r="C116">
            <v>41735.339999999997</v>
          </cell>
          <cell r="D116">
            <v>16882.16060259259</v>
          </cell>
          <cell r="E116">
            <v>58617.500602592583</v>
          </cell>
          <cell r="F116">
            <v>266.44318455723902</v>
          </cell>
          <cell r="G116">
            <v>36697</v>
          </cell>
        </row>
        <row r="117">
          <cell r="A117" t="str">
            <v>MORETTI</v>
          </cell>
          <cell r="B117" t="str">
            <v>STEFANO DANIELE</v>
          </cell>
          <cell r="C117">
            <v>57647.14</v>
          </cell>
          <cell r="D117">
            <v>22512.924391296299</v>
          </cell>
          <cell r="E117">
            <v>80160.064391296299</v>
          </cell>
          <cell r="F117">
            <v>364.36392905134682</v>
          </cell>
          <cell r="G117">
            <v>36678</v>
          </cell>
        </row>
        <row r="118">
          <cell r="A118" t="str">
            <v>MURDOCCA</v>
          </cell>
          <cell r="B118" t="str">
            <v>FRANCO</v>
          </cell>
          <cell r="C118">
            <v>86328.71</v>
          </cell>
          <cell r="D118">
            <v>29123.878759814812</v>
          </cell>
          <cell r="E118">
            <v>115452.58875981483</v>
          </cell>
          <cell r="F118">
            <v>524.7844943627947</v>
          </cell>
          <cell r="G118">
            <v>36678</v>
          </cell>
        </row>
        <row r="119">
          <cell r="A119" t="str">
            <v>CRIPPA</v>
          </cell>
          <cell r="B119" t="str">
            <v>MARIA ANGELA</v>
          </cell>
          <cell r="C119">
            <v>84781.08</v>
          </cell>
          <cell r="D119">
            <v>30295.169376111109</v>
          </cell>
          <cell r="E119">
            <v>115076.24937611111</v>
          </cell>
          <cell r="F119">
            <v>523.07386080050503</v>
          </cell>
          <cell r="G119">
            <v>36668</v>
          </cell>
        </row>
        <row r="120">
          <cell r="A120" t="str">
            <v>BIANCHINI</v>
          </cell>
          <cell r="B120" t="str">
            <v>CINZIA</v>
          </cell>
          <cell r="C120">
            <v>29353.62</v>
          </cell>
          <cell r="D120">
            <v>12175.497386481482</v>
          </cell>
          <cell r="E120">
            <v>41529.117386481485</v>
          </cell>
          <cell r="F120">
            <v>188.76871539309766</v>
          </cell>
          <cell r="G120">
            <v>36648</v>
          </cell>
        </row>
        <row r="121">
          <cell r="A121" t="str">
            <v>FEDELI</v>
          </cell>
          <cell r="B121" t="str">
            <v>ALDO</v>
          </cell>
          <cell r="C121">
            <v>57489.19</v>
          </cell>
          <cell r="D121">
            <v>22543.930183703706</v>
          </cell>
          <cell r="E121">
            <v>80033.120183703693</v>
          </cell>
          <cell r="F121">
            <v>363.7869099259259</v>
          </cell>
          <cell r="G121">
            <v>36648</v>
          </cell>
        </row>
        <row r="122">
          <cell r="A122" t="str">
            <v>ROTA</v>
          </cell>
          <cell r="B122" t="str">
            <v>OMBRETTA</v>
          </cell>
          <cell r="C122">
            <v>49606.74</v>
          </cell>
          <cell r="D122">
            <v>19467.467190555555</v>
          </cell>
          <cell r="E122">
            <v>69074.207190555564</v>
          </cell>
          <cell r="F122">
            <v>313.97366904797985</v>
          </cell>
          <cell r="G122">
            <v>36648</v>
          </cell>
        </row>
        <row r="123">
          <cell r="A123" t="str">
            <v>SIMEONI</v>
          </cell>
          <cell r="B123" t="str">
            <v>LUIGI</v>
          </cell>
          <cell r="C123">
            <v>81002.98</v>
          </cell>
          <cell r="D123">
            <v>29808.524962407406</v>
          </cell>
          <cell r="E123">
            <v>110811.50496240742</v>
          </cell>
          <cell r="F123">
            <v>503.68865892003373</v>
          </cell>
          <cell r="G123">
            <v>36648</v>
          </cell>
        </row>
        <row r="124">
          <cell r="A124" t="str">
            <v>SALIOLA</v>
          </cell>
          <cell r="B124" t="str">
            <v>STEFANO</v>
          </cell>
          <cell r="C124">
            <v>35721.35</v>
          </cell>
          <cell r="D124">
            <v>14753.891267962965</v>
          </cell>
          <cell r="E124">
            <v>50475.241267962956</v>
          </cell>
          <cell r="F124">
            <v>229.43291485437706</v>
          </cell>
          <cell r="G124">
            <v>36647</v>
          </cell>
        </row>
        <row r="125">
          <cell r="A125" t="str">
            <v>MORELLI</v>
          </cell>
          <cell r="B125" t="str">
            <v>TIZIANO</v>
          </cell>
          <cell r="C125">
            <v>42729.24</v>
          </cell>
          <cell r="D125">
            <v>17302.181309814816</v>
          </cell>
          <cell r="E125">
            <v>60031.421309814818</v>
          </cell>
          <cell r="F125">
            <v>272.87009686279464</v>
          </cell>
          <cell r="G125">
            <v>36633</v>
          </cell>
        </row>
        <row r="126">
          <cell r="A126" t="str">
            <v>CUTER</v>
          </cell>
          <cell r="B126" t="str">
            <v>MATTEO</v>
          </cell>
          <cell r="C126">
            <v>43963.7</v>
          </cell>
          <cell r="D126">
            <v>18134.154844814813</v>
          </cell>
          <cell r="E126">
            <v>62097.854844814807</v>
          </cell>
          <cell r="F126">
            <v>282.26297656734005</v>
          </cell>
          <cell r="G126">
            <v>36621</v>
          </cell>
        </row>
        <row r="127">
          <cell r="A127" t="str">
            <v>SARTIRANA</v>
          </cell>
          <cell r="B127" t="str">
            <v>MARIA CRISTINA</v>
          </cell>
          <cell r="C127">
            <v>11242.53</v>
          </cell>
          <cell r="D127">
            <v>6294.2115185185194</v>
          </cell>
          <cell r="E127">
            <v>17536.74151851852</v>
          </cell>
          <cell r="F127">
            <v>79.712461447811449</v>
          </cell>
          <cell r="G127">
            <v>36612</v>
          </cell>
        </row>
        <row r="128">
          <cell r="A128" t="str">
            <v>CONTI</v>
          </cell>
          <cell r="B128" t="str">
            <v>MASSIMO</v>
          </cell>
          <cell r="C128">
            <v>44705.64</v>
          </cell>
          <cell r="D128">
            <v>18258.288261851849</v>
          </cell>
          <cell r="E128">
            <v>62963.928261851855</v>
          </cell>
          <cell r="F128">
            <v>286.19967391750845</v>
          </cell>
          <cell r="G128">
            <v>36600</v>
          </cell>
        </row>
        <row r="129">
          <cell r="A129" t="str">
            <v>DAPRI</v>
          </cell>
          <cell r="B129" t="str">
            <v>GIOVANNI</v>
          </cell>
          <cell r="C129">
            <v>38447.15</v>
          </cell>
          <cell r="D129">
            <v>15458.92674222222</v>
          </cell>
          <cell r="E129">
            <v>53906.076742222212</v>
          </cell>
          <cell r="F129">
            <v>245.0276215555555</v>
          </cell>
          <cell r="G129">
            <v>36600</v>
          </cell>
        </row>
        <row r="130">
          <cell r="A130" t="str">
            <v>GATTI</v>
          </cell>
          <cell r="B130" t="str">
            <v>PAOLO</v>
          </cell>
          <cell r="C130">
            <v>46471.93</v>
          </cell>
          <cell r="D130">
            <v>18805.808261851857</v>
          </cell>
          <cell r="E130">
            <v>65277.738261851846</v>
          </cell>
          <cell r="F130">
            <v>296.71699209932655</v>
          </cell>
          <cell r="G130">
            <v>36600</v>
          </cell>
        </row>
        <row r="131">
          <cell r="A131" t="str">
            <v>MIRAGOLI</v>
          </cell>
          <cell r="B131" t="str">
            <v>CLAUDIO</v>
          </cell>
          <cell r="C131">
            <v>31576.36</v>
          </cell>
          <cell r="D131">
            <v>12853.819412407409</v>
          </cell>
          <cell r="E131">
            <v>44430.179412407408</v>
          </cell>
          <cell r="F131">
            <v>201.95536096548821</v>
          </cell>
          <cell r="G131">
            <v>36600</v>
          </cell>
        </row>
        <row r="132">
          <cell r="A132" t="str">
            <v>SANGIOVANNI</v>
          </cell>
          <cell r="B132" t="str">
            <v>MARCO</v>
          </cell>
          <cell r="C132">
            <v>36455.279999999999</v>
          </cell>
          <cell r="D132">
            <v>14579.118162962965</v>
          </cell>
          <cell r="E132">
            <v>51034.398162962963</v>
          </cell>
          <cell r="F132">
            <v>231.97453710437711</v>
          </cell>
          <cell r="G132">
            <v>36600</v>
          </cell>
        </row>
        <row r="133">
          <cell r="A133" t="str">
            <v>TOGNI</v>
          </cell>
          <cell r="B133" t="str">
            <v>GIOVANNI</v>
          </cell>
          <cell r="C133">
            <v>36883.629999999997</v>
          </cell>
          <cell r="D133">
            <v>14911.246094259259</v>
          </cell>
          <cell r="E133">
            <v>51794.876094259263</v>
          </cell>
          <cell r="F133">
            <v>235.43125497390574</v>
          </cell>
          <cell r="G133">
            <v>36600</v>
          </cell>
        </row>
        <row r="134">
          <cell r="A134" t="str">
            <v>BOTTIERO</v>
          </cell>
          <cell r="B134" t="str">
            <v>ALBERTO</v>
          </cell>
          <cell r="C134">
            <v>31271.74</v>
          </cell>
          <cell r="D134">
            <v>12958.254673518519</v>
          </cell>
          <cell r="E134">
            <v>44229.994673518522</v>
          </cell>
          <cell r="F134">
            <v>201.04543033417511</v>
          </cell>
          <cell r="G134">
            <v>36586</v>
          </cell>
        </row>
        <row r="135">
          <cell r="A135" t="str">
            <v>COLOMBI</v>
          </cell>
          <cell r="B135" t="str">
            <v>CLARA CARLA</v>
          </cell>
          <cell r="C135">
            <v>15808.77</v>
          </cell>
          <cell r="D135">
            <v>6950.6383348148147</v>
          </cell>
          <cell r="E135">
            <v>22759.408334814816</v>
          </cell>
          <cell r="F135">
            <v>103.45185606734007</v>
          </cell>
          <cell r="G135">
            <v>36586</v>
          </cell>
          <cell r="H135">
            <v>38201</v>
          </cell>
        </row>
        <row r="136">
          <cell r="A136" t="str">
            <v>MELLO GRAND</v>
          </cell>
          <cell r="B136" t="str">
            <v>GIANMARIA</v>
          </cell>
          <cell r="C136">
            <v>41331.49</v>
          </cell>
          <cell r="D136">
            <v>16956.077382962965</v>
          </cell>
          <cell r="E136">
            <v>58287.567382962967</v>
          </cell>
          <cell r="F136">
            <v>264.94348810437714</v>
          </cell>
          <cell r="G136">
            <v>36586</v>
          </cell>
        </row>
        <row r="137">
          <cell r="A137" t="str">
            <v>RICCA</v>
          </cell>
          <cell r="B137" t="str">
            <v>RAFFAELE</v>
          </cell>
          <cell r="C137">
            <v>33228.230000000003</v>
          </cell>
          <cell r="D137">
            <v>13606.56609425926</v>
          </cell>
          <cell r="E137">
            <v>46834.796094259262</v>
          </cell>
          <cell r="F137">
            <v>212.88543679208755</v>
          </cell>
          <cell r="G137">
            <v>36586</v>
          </cell>
        </row>
        <row r="138">
          <cell r="A138" t="str">
            <v>DE FRANCESCHI</v>
          </cell>
          <cell r="B138" t="str">
            <v>MELISSA</v>
          </cell>
          <cell r="C138">
            <v>32514.93</v>
          </cell>
          <cell r="D138">
            <v>13343.744673518519</v>
          </cell>
          <cell r="E138">
            <v>45858.67467351853</v>
          </cell>
          <cell r="F138">
            <v>208.44852124326604</v>
          </cell>
          <cell r="G138">
            <v>36572</v>
          </cell>
        </row>
        <row r="139">
          <cell r="A139" t="str">
            <v>CREMONESI</v>
          </cell>
          <cell r="B139" t="str">
            <v>SANTE PAOLO</v>
          </cell>
          <cell r="C139">
            <v>51236.88</v>
          </cell>
          <cell r="D139">
            <v>20593.997190555554</v>
          </cell>
          <cell r="E139">
            <v>71830.877190555548</v>
          </cell>
          <cell r="F139">
            <v>326.50398722979793</v>
          </cell>
          <cell r="G139">
            <v>36557</v>
          </cell>
        </row>
        <row r="140">
          <cell r="A140" t="str">
            <v>DANOVA</v>
          </cell>
          <cell r="B140" t="str">
            <v>STEFANO</v>
          </cell>
          <cell r="C140">
            <v>29466.28</v>
          </cell>
          <cell r="D140">
            <v>12309.718905370371</v>
          </cell>
          <cell r="E140">
            <v>41775.998905370376</v>
          </cell>
          <cell r="F140">
            <v>189.8909041153199</v>
          </cell>
          <cell r="G140">
            <v>36557</v>
          </cell>
        </row>
        <row r="141">
          <cell r="A141" t="str">
            <v>D'ANGIOLILLO</v>
          </cell>
          <cell r="B141" t="str">
            <v>PAOLO</v>
          </cell>
          <cell r="C141">
            <v>28408.26</v>
          </cell>
          <cell r="D141">
            <v>11665.853067962962</v>
          </cell>
          <cell r="E141">
            <v>40074.113067962964</v>
          </cell>
          <cell r="F141">
            <v>182.15505939983166</v>
          </cell>
          <cell r="G141">
            <v>36556</v>
          </cell>
        </row>
        <row r="142">
          <cell r="A142" t="str">
            <v>RAPALLINI</v>
          </cell>
          <cell r="B142" t="str">
            <v>LORENZO</v>
          </cell>
          <cell r="C142">
            <v>48961.85</v>
          </cell>
          <cell r="D142">
            <v>19801.667442777776</v>
          </cell>
          <cell r="E142">
            <v>68763.517442777782</v>
          </cell>
          <cell r="F142">
            <v>312.56144292171717</v>
          </cell>
          <cell r="G142">
            <v>36528</v>
          </cell>
        </row>
        <row r="143">
          <cell r="A143" t="str">
            <v>BELLINSEGNA</v>
          </cell>
          <cell r="B143" t="str">
            <v>ANNA MARIA</v>
          </cell>
          <cell r="C143">
            <v>39814.54</v>
          </cell>
          <cell r="D143">
            <v>16235.360602592591</v>
          </cell>
          <cell r="E143">
            <v>56049.900602592592</v>
          </cell>
          <cell r="F143">
            <v>254.77227546632997</v>
          </cell>
          <cell r="G143">
            <v>36527</v>
          </cell>
        </row>
        <row r="144">
          <cell r="A144" t="str">
            <v>LO BUE</v>
          </cell>
          <cell r="B144" t="str">
            <v>SONIA LUCIA</v>
          </cell>
          <cell r="C144">
            <v>39087.43</v>
          </cell>
          <cell r="D144">
            <v>15594.042845185188</v>
          </cell>
          <cell r="E144">
            <v>54681.472845185184</v>
          </cell>
          <cell r="F144">
            <v>248.55214929629628</v>
          </cell>
          <cell r="G144">
            <v>36527</v>
          </cell>
        </row>
        <row r="145">
          <cell r="A145" t="str">
            <v>BARBIERI</v>
          </cell>
          <cell r="B145" t="str">
            <v>ENRICO</v>
          </cell>
          <cell r="C145">
            <v>34695.54</v>
          </cell>
          <cell r="D145">
            <v>12221.144068333335</v>
          </cell>
          <cell r="E145">
            <v>46916.684068333336</v>
          </cell>
          <cell r="F145">
            <v>213.25765485606061</v>
          </cell>
          <cell r="G145">
            <v>36526</v>
          </cell>
        </row>
        <row r="146">
          <cell r="A146" t="str">
            <v>CARGNEL</v>
          </cell>
          <cell r="B146" t="str">
            <v>SARA VALENTINA</v>
          </cell>
          <cell r="C146">
            <v>30499.68</v>
          </cell>
          <cell r="D146">
            <v>12510.924068333336</v>
          </cell>
          <cell r="E146">
            <v>43010.604068333334</v>
          </cell>
          <cell r="F146">
            <v>195.50274576515153</v>
          </cell>
          <cell r="G146">
            <v>36526</v>
          </cell>
        </row>
        <row r="147">
          <cell r="A147" t="str">
            <v>GIULIANI</v>
          </cell>
          <cell r="B147" t="str">
            <v>RENATA</v>
          </cell>
          <cell r="C147">
            <v>35940.51</v>
          </cell>
          <cell r="D147">
            <v>14160.342845185185</v>
          </cell>
          <cell r="E147">
            <v>50100.852845185189</v>
          </cell>
          <cell r="F147">
            <v>227.73114929629631</v>
          </cell>
          <cell r="G147">
            <v>36526</v>
          </cell>
        </row>
        <row r="148">
          <cell r="A148" t="str">
            <v>LEGRAMANDI</v>
          </cell>
          <cell r="B148" t="str">
            <v>FRANCESCO</v>
          </cell>
          <cell r="C148">
            <v>29371.45</v>
          </cell>
          <cell r="D148">
            <v>12020.854068333332</v>
          </cell>
          <cell r="E148">
            <v>41392.304068333331</v>
          </cell>
          <cell r="F148">
            <v>188.14683667424242</v>
          </cell>
          <cell r="G148">
            <v>36526</v>
          </cell>
        </row>
        <row r="149">
          <cell r="A149" t="str">
            <v>MARIANO</v>
          </cell>
          <cell r="B149" t="str">
            <v>ANGELA</v>
          </cell>
          <cell r="C149">
            <v>40316.370000000003</v>
          </cell>
          <cell r="D149">
            <v>16852.569412407407</v>
          </cell>
          <cell r="E149">
            <v>57168.93941240741</v>
          </cell>
          <cell r="F149">
            <v>259.85881551094275</v>
          </cell>
          <cell r="G149">
            <v>36526</v>
          </cell>
        </row>
        <row r="150">
          <cell r="A150" t="str">
            <v>DELPRATO</v>
          </cell>
          <cell r="B150" t="str">
            <v>MASSIMO</v>
          </cell>
          <cell r="C150">
            <v>37057.86</v>
          </cell>
          <cell r="D150">
            <v>15173.927415555556</v>
          </cell>
          <cell r="E150">
            <v>52231.787415555555</v>
          </cell>
          <cell r="F150">
            <v>237.41721552525252</v>
          </cell>
          <cell r="G150">
            <v>36495</v>
          </cell>
        </row>
        <row r="151">
          <cell r="A151" t="str">
            <v>RIPOLDI</v>
          </cell>
          <cell r="B151" t="str">
            <v>PARIDE</v>
          </cell>
          <cell r="C151">
            <v>37253.57</v>
          </cell>
          <cell r="D151">
            <v>15187.377904259258</v>
          </cell>
          <cell r="E151">
            <v>52440.947904259257</v>
          </cell>
          <cell r="F151">
            <v>238.36794501936026</v>
          </cell>
          <cell r="G151">
            <v>36482</v>
          </cell>
        </row>
        <row r="152">
          <cell r="A152" t="str">
            <v>SPADA</v>
          </cell>
          <cell r="B152" t="str">
            <v>ROBERTO</v>
          </cell>
          <cell r="C152">
            <v>55056.25</v>
          </cell>
          <cell r="D152">
            <v>21527.471624814814</v>
          </cell>
          <cell r="E152">
            <v>76583.721624814818</v>
          </cell>
          <cell r="F152">
            <v>348.10782556734006</v>
          </cell>
          <cell r="G152">
            <v>36465</v>
          </cell>
        </row>
        <row r="153">
          <cell r="A153" t="str">
            <v>IOCCO</v>
          </cell>
          <cell r="B153" t="str">
            <v>PAOLO</v>
          </cell>
          <cell r="C153">
            <v>82507.89</v>
          </cell>
          <cell r="D153">
            <v>32750.759376111109</v>
          </cell>
          <cell r="E153">
            <v>115258.64937611109</v>
          </cell>
          <cell r="F153">
            <v>523.90295170959587</v>
          </cell>
          <cell r="G153">
            <v>36404</v>
          </cell>
        </row>
        <row r="154">
          <cell r="A154" t="str">
            <v>RADREZZA</v>
          </cell>
          <cell r="B154" t="str">
            <v>CLAUDIO</v>
          </cell>
          <cell r="C154">
            <v>56554.45</v>
          </cell>
          <cell r="D154">
            <v>22238.357721111111</v>
          </cell>
          <cell r="E154">
            <v>78792.807721111109</v>
          </cell>
          <cell r="F154">
            <v>358.1491260050505</v>
          </cell>
          <cell r="G154">
            <v>36404</v>
          </cell>
        </row>
        <row r="155">
          <cell r="A155" t="str">
            <v>VILLA</v>
          </cell>
          <cell r="B155" t="str">
            <v>MARIA</v>
          </cell>
          <cell r="C155">
            <v>62473.33</v>
          </cell>
          <cell r="D155">
            <v>24565.891156481481</v>
          </cell>
          <cell r="E155">
            <v>87039.221156481479</v>
          </cell>
          <cell r="F155">
            <v>395.63282343855218</v>
          </cell>
          <cell r="G155">
            <v>36404</v>
          </cell>
        </row>
        <row r="156">
          <cell r="A156" t="str">
            <v>DI LERNIA</v>
          </cell>
          <cell r="B156" t="str">
            <v>ANTONIO</v>
          </cell>
          <cell r="C156">
            <v>50286.16</v>
          </cell>
          <cell r="D156">
            <v>19683.331967037037</v>
          </cell>
          <cell r="E156">
            <v>69969.491967037044</v>
          </cell>
          <cell r="F156">
            <v>318.04314530471385</v>
          </cell>
          <cell r="G156">
            <v>36318</v>
          </cell>
        </row>
        <row r="157">
          <cell r="A157" t="str">
            <v>BENVENGA</v>
          </cell>
          <cell r="B157" t="str">
            <v>VITTORIO</v>
          </cell>
          <cell r="C157">
            <v>47860.32</v>
          </cell>
          <cell r="D157">
            <v>17522.629795740741</v>
          </cell>
          <cell r="E157">
            <v>65382.949795740744</v>
          </cell>
          <cell r="F157">
            <v>297.19522634427614</v>
          </cell>
          <cell r="G157">
            <v>36161</v>
          </cell>
        </row>
        <row r="158">
          <cell r="A158" t="str">
            <v>LILLO</v>
          </cell>
          <cell r="B158" t="str">
            <v>CRISTINA</v>
          </cell>
          <cell r="C158">
            <v>39922.269999999997</v>
          </cell>
          <cell r="D158">
            <v>16434.857007407405</v>
          </cell>
          <cell r="E158">
            <v>56357.127007407398</v>
          </cell>
          <cell r="F158">
            <v>256.16875912457908</v>
          </cell>
          <cell r="G158">
            <v>36161</v>
          </cell>
        </row>
        <row r="159">
          <cell r="A159" t="str">
            <v>SPERA</v>
          </cell>
          <cell r="B159" t="str">
            <v>ROBERTA</v>
          </cell>
          <cell r="C159">
            <v>37762.92</v>
          </cell>
          <cell r="D159">
            <v>15510.515827962961</v>
          </cell>
          <cell r="E159">
            <v>53273.43582796296</v>
          </cell>
          <cell r="F159">
            <v>242.15198103619528</v>
          </cell>
          <cell r="G159">
            <v>36161</v>
          </cell>
        </row>
        <row r="160">
          <cell r="A160" t="str">
            <v>MORO</v>
          </cell>
          <cell r="B160" t="str">
            <v>CLAUDIO</v>
          </cell>
          <cell r="C160">
            <v>37682.620000000003</v>
          </cell>
          <cell r="D160">
            <v>15523.374807222222</v>
          </cell>
          <cell r="E160">
            <v>53205.994807222225</v>
          </cell>
          <cell r="F160">
            <v>241.8454309419192</v>
          </cell>
          <cell r="G160">
            <v>36012</v>
          </cell>
        </row>
        <row r="161">
          <cell r="A161" t="str">
            <v>BETTI</v>
          </cell>
          <cell r="B161" t="str">
            <v>ALBERTINO</v>
          </cell>
          <cell r="C161">
            <v>43868.65</v>
          </cell>
          <cell r="D161">
            <v>16940.017256296294</v>
          </cell>
          <cell r="E161">
            <v>60808.667256296292</v>
          </cell>
          <cell r="F161">
            <v>276.40303298316496</v>
          </cell>
          <cell r="G161">
            <v>36008</v>
          </cell>
        </row>
        <row r="162">
          <cell r="A162" t="str">
            <v>CIMINI</v>
          </cell>
          <cell r="B162" t="str">
            <v>CARLO</v>
          </cell>
          <cell r="C162">
            <v>42787.89</v>
          </cell>
          <cell r="D162">
            <v>17563.765383333335</v>
          </cell>
          <cell r="E162">
            <v>60351.655383333331</v>
          </cell>
          <cell r="F162">
            <v>274.3257062878788</v>
          </cell>
          <cell r="G162">
            <v>36008</v>
          </cell>
        </row>
        <row r="163">
          <cell r="A163" t="str">
            <v>DEMOFONTE</v>
          </cell>
          <cell r="B163" t="str">
            <v>MARCO</v>
          </cell>
          <cell r="C163">
            <v>38133.49</v>
          </cell>
          <cell r="D163">
            <v>15530.555827962964</v>
          </cell>
          <cell r="E163">
            <v>53664.04582796296</v>
          </cell>
          <cell r="F163">
            <v>243.92748103619527</v>
          </cell>
          <cell r="G163">
            <v>36008</v>
          </cell>
        </row>
        <row r="164">
          <cell r="A164" t="str">
            <v>ROSI</v>
          </cell>
          <cell r="B164" t="str">
            <v>FABRIZIO</v>
          </cell>
          <cell r="C164">
            <v>47550.559999999998</v>
          </cell>
          <cell r="D164">
            <v>19157.547161666665</v>
          </cell>
          <cell r="E164">
            <v>66708.107161666674</v>
          </cell>
          <cell r="F164">
            <v>303.21866891666667</v>
          </cell>
          <cell r="G164">
            <v>36008</v>
          </cell>
        </row>
        <row r="165">
          <cell r="A165" t="str">
            <v>SAPIENZA</v>
          </cell>
          <cell r="B165" t="str">
            <v>OTELLO</v>
          </cell>
          <cell r="C165">
            <v>81754.990000000005</v>
          </cell>
          <cell r="D165">
            <v>27625.229405555554</v>
          </cell>
          <cell r="E165">
            <v>109380.21940555556</v>
          </cell>
          <cell r="F165">
            <v>497.18281547979802</v>
          </cell>
          <cell r="G165">
            <v>36008</v>
          </cell>
        </row>
        <row r="166">
          <cell r="A166" t="str">
            <v>SORCIONI</v>
          </cell>
          <cell r="B166" t="str">
            <v>MARCO</v>
          </cell>
          <cell r="C166">
            <v>48578.64</v>
          </cell>
          <cell r="D166">
            <v>19412.641821666668</v>
          </cell>
          <cell r="E166">
            <v>67991.281821666664</v>
          </cell>
          <cell r="F166">
            <v>309.05128100757577</v>
          </cell>
          <cell r="G166">
            <v>36008</v>
          </cell>
        </row>
        <row r="167">
          <cell r="A167" t="str">
            <v>ANGHILERI</v>
          </cell>
          <cell r="B167" t="str">
            <v>MARIO</v>
          </cell>
          <cell r="C167">
            <v>41313.040000000001</v>
          </cell>
          <cell r="D167">
            <v>16982.173424074073</v>
          </cell>
          <cell r="E167">
            <v>58295.213424074071</v>
          </cell>
          <cell r="F167">
            <v>264.9782428367003</v>
          </cell>
          <cell r="G167">
            <v>35919</v>
          </cell>
        </row>
        <row r="168">
          <cell r="A168" t="str">
            <v>GIROLAMI</v>
          </cell>
          <cell r="B168" t="str">
            <v>TOMMASO</v>
          </cell>
          <cell r="C168">
            <v>45036.83</v>
          </cell>
          <cell r="D168">
            <v>17384.158120370372</v>
          </cell>
          <cell r="E168">
            <v>62420.98812037037</v>
          </cell>
          <cell r="F168">
            <v>283.7317641835017</v>
          </cell>
          <cell r="G168">
            <v>35797</v>
          </cell>
        </row>
        <row r="169">
          <cell r="A169" t="str">
            <v>POLA</v>
          </cell>
          <cell r="B169" t="str">
            <v>SIMONA</v>
          </cell>
          <cell r="C169">
            <v>24811.8</v>
          </cell>
          <cell r="D169">
            <v>10359.451616481483</v>
          </cell>
          <cell r="E169">
            <v>35171.251616481481</v>
          </cell>
          <cell r="F169">
            <v>159.86932552946126</v>
          </cell>
          <cell r="G169">
            <v>35724</v>
          </cell>
        </row>
        <row r="170">
          <cell r="A170" t="str">
            <v>QUADRI</v>
          </cell>
          <cell r="B170" t="str">
            <v>DAVID</v>
          </cell>
          <cell r="C170">
            <v>32253.759999999998</v>
          </cell>
          <cell r="D170">
            <v>13188.596688888887</v>
          </cell>
          <cell r="E170">
            <v>45442.356688888882</v>
          </cell>
          <cell r="F170">
            <v>206.55616676767673</v>
          </cell>
          <cell r="G170">
            <v>35676</v>
          </cell>
        </row>
        <row r="171">
          <cell r="A171" t="str">
            <v>VIVOLI</v>
          </cell>
          <cell r="B171" t="str">
            <v>NICOLA</v>
          </cell>
          <cell r="C171">
            <v>29627.3</v>
          </cell>
          <cell r="D171">
            <v>12138.105945740741</v>
          </cell>
          <cell r="E171">
            <v>41765.405945740742</v>
          </cell>
          <cell r="F171">
            <v>189.84275429882155</v>
          </cell>
          <cell r="G171">
            <v>35676</v>
          </cell>
        </row>
        <row r="172">
          <cell r="A172" t="str">
            <v>PACCHIANA</v>
          </cell>
          <cell r="B172" t="str">
            <v>ERNESTO</v>
          </cell>
          <cell r="C172">
            <v>75075.73</v>
          </cell>
          <cell r="D172">
            <v>29411.340640555558</v>
          </cell>
          <cell r="E172">
            <v>104487.07064055557</v>
          </cell>
          <cell r="F172">
            <v>474.94123018434351</v>
          </cell>
          <cell r="G172">
            <v>35674</v>
          </cell>
        </row>
        <row r="173">
          <cell r="A173" t="str">
            <v>INDOVINA</v>
          </cell>
          <cell r="B173" t="str">
            <v>GIUSEPPE</v>
          </cell>
          <cell r="C173">
            <v>47201.43</v>
          </cell>
          <cell r="D173">
            <v>19301.41350185185</v>
          </cell>
          <cell r="E173">
            <v>66502.843501851836</v>
          </cell>
          <cell r="F173">
            <v>302.28565228114473</v>
          </cell>
          <cell r="G173">
            <v>35643</v>
          </cell>
        </row>
        <row r="174">
          <cell r="A174" t="str">
            <v>FROSCH</v>
          </cell>
          <cell r="B174" t="str">
            <v>GIANNI</v>
          </cell>
          <cell r="C174">
            <v>42902.13</v>
          </cell>
          <cell r="D174">
            <v>15620.59558722222</v>
          </cell>
          <cell r="E174">
            <v>58522.725587222223</v>
          </cell>
          <cell r="F174">
            <v>266.01238903282831</v>
          </cell>
          <cell r="G174">
            <v>35576</v>
          </cell>
        </row>
        <row r="175">
          <cell r="A175" t="str">
            <v>RODELLA</v>
          </cell>
          <cell r="B175" t="str">
            <v>PAOLA</v>
          </cell>
          <cell r="C175">
            <v>36647.379999999997</v>
          </cell>
          <cell r="D175">
            <v>14747.037991666666</v>
          </cell>
          <cell r="E175">
            <v>51394.417991666662</v>
          </cell>
          <cell r="F175">
            <v>233.6109908712121</v>
          </cell>
          <cell r="G175">
            <v>35432</v>
          </cell>
        </row>
        <row r="176">
          <cell r="A176" t="str">
            <v>VERGANI</v>
          </cell>
          <cell r="B176" t="str">
            <v>GIOVANNI LUIGI</v>
          </cell>
          <cell r="C176">
            <v>38403.120000000003</v>
          </cell>
          <cell r="D176">
            <v>15531.565519814816</v>
          </cell>
          <cell r="E176">
            <v>53934.685519814811</v>
          </cell>
          <cell r="F176">
            <v>245.1576614537037</v>
          </cell>
          <cell r="G176">
            <v>35432</v>
          </cell>
        </row>
        <row r="177">
          <cell r="A177" t="str">
            <v>CECCOLI</v>
          </cell>
          <cell r="B177" t="str">
            <v>MARCO</v>
          </cell>
          <cell r="C177">
            <v>41755.879999999997</v>
          </cell>
          <cell r="D177">
            <v>16866.807328148148</v>
          </cell>
          <cell r="E177">
            <v>58622.687328148146</v>
          </cell>
          <cell r="F177">
            <v>266.46676058249159</v>
          </cell>
          <cell r="G177">
            <v>35170</v>
          </cell>
        </row>
        <row r="178">
          <cell r="A178" t="str">
            <v>COLOMBO</v>
          </cell>
          <cell r="B178" t="str">
            <v>AURELIA</v>
          </cell>
          <cell r="C178">
            <v>40828.85</v>
          </cell>
          <cell r="D178">
            <v>16499.716744814818</v>
          </cell>
          <cell r="E178">
            <v>57328.566744814823</v>
          </cell>
          <cell r="F178">
            <v>260.58439429461282</v>
          </cell>
          <cell r="G178">
            <v>35066</v>
          </cell>
        </row>
        <row r="179">
          <cell r="A179" t="str">
            <v>MEREGALLI</v>
          </cell>
          <cell r="B179" t="str">
            <v>EMANUELE</v>
          </cell>
          <cell r="C179">
            <v>45654.86</v>
          </cell>
          <cell r="D179">
            <v>18454.397565740743</v>
          </cell>
          <cell r="E179">
            <v>64109.257565740743</v>
          </cell>
          <cell r="F179">
            <v>291.40571620791246</v>
          </cell>
          <cell r="G179">
            <v>34869</v>
          </cell>
        </row>
        <row r="180">
          <cell r="A180" t="str">
            <v>BONACINA</v>
          </cell>
          <cell r="B180" t="str">
            <v>STEFANO</v>
          </cell>
          <cell r="C180">
            <v>38169.56</v>
          </cell>
          <cell r="D180">
            <v>15604.191267962964</v>
          </cell>
          <cell r="E180">
            <v>53773.751267962958</v>
          </cell>
          <cell r="F180">
            <v>244.42614212710436</v>
          </cell>
          <cell r="G180">
            <v>34731</v>
          </cell>
        </row>
        <row r="181">
          <cell r="A181" t="str">
            <v>BERETTA</v>
          </cell>
          <cell r="B181" t="str">
            <v>MARIACECILIA</v>
          </cell>
          <cell r="C181">
            <v>11550.25</v>
          </cell>
          <cell r="D181">
            <v>8503.8951074074084</v>
          </cell>
          <cell r="E181">
            <v>20054.145107407407</v>
          </cell>
          <cell r="F181">
            <v>91.155205033670029</v>
          </cell>
          <cell r="G181">
            <v>34501</v>
          </cell>
        </row>
        <row r="182">
          <cell r="A182" t="str">
            <v>TONIN</v>
          </cell>
          <cell r="B182" t="str">
            <v>MAURO</v>
          </cell>
          <cell r="C182">
            <v>39704.879999999997</v>
          </cell>
          <cell r="D182">
            <v>16390.884709074075</v>
          </cell>
          <cell r="E182">
            <v>56095.764709074079</v>
          </cell>
          <cell r="F182">
            <v>254.98074867760945</v>
          </cell>
          <cell r="G182">
            <v>34477</v>
          </cell>
        </row>
        <row r="183">
          <cell r="A183" t="str">
            <v>MARIANI</v>
          </cell>
          <cell r="B183" t="str">
            <v>MARCO ANTONIO</v>
          </cell>
          <cell r="C183">
            <v>52665.61</v>
          </cell>
          <cell r="D183">
            <v>20570.171292962961</v>
          </cell>
          <cell r="E183">
            <v>73235.781292962958</v>
          </cell>
          <cell r="F183">
            <v>332.88991496801344</v>
          </cell>
          <cell r="G183">
            <v>34344</v>
          </cell>
        </row>
        <row r="184">
          <cell r="A184" t="str">
            <v>PALAZZESI</v>
          </cell>
          <cell r="B184" t="str">
            <v>MARCO</v>
          </cell>
          <cell r="C184">
            <v>63232.27</v>
          </cell>
          <cell r="D184">
            <v>24635.295655740745</v>
          </cell>
          <cell r="E184">
            <v>87867.565655740749</v>
          </cell>
          <cell r="F184">
            <v>399.3980257079125</v>
          </cell>
          <cell r="G184">
            <v>34337</v>
          </cell>
        </row>
        <row r="185">
          <cell r="A185" t="str">
            <v>COMOTTI</v>
          </cell>
          <cell r="B185" t="str">
            <v>ROBERTO</v>
          </cell>
          <cell r="C185">
            <v>42204.21</v>
          </cell>
          <cell r="D185">
            <v>17264.404709074075</v>
          </cell>
          <cell r="E185">
            <v>59468.614709074085</v>
          </cell>
          <cell r="F185">
            <v>270.31188504124583</v>
          </cell>
          <cell r="G185">
            <v>34304</v>
          </cell>
        </row>
        <row r="186">
          <cell r="A186" t="str">
            <v>MAZZA</v>
          </cell>
          <cell r="B186" t="str">
            <v>DANIELE</v>
          </cell>
          <cell r="C186">
            <v>47155.62</v>
          </cell>
          <cell r="D186">
            <v>19414.377328148148</v>
          </cell>
          <cell r="E186">
            <v>66569.997328148136</v>
          </cell>
          <cell r="F186">
            <v>302.59089694612788</v>
          </cell>
          <cell r="G186">
            <v>34304</v>
          </cell>
        </row>
        <row r="187">
          <cell r="A187" t="str">
            <v>AZZARETTI</v>
          </cell>
          <cell r="B187" t="str">
            <v>BEATRICE</v>
          </cell>
          <cell r="C187">
            <v>19192.57</v>
          </cell>
          <cell r="D187">
            <v>8475.0380603703707</v>
          </cell>
          <cell r="E187">
            <v>27667.60806037037</v>
          </cell>
          <cell r="F187">
            <v>125.76185481986532</v>
          </cell>
          <cell r="G187">
            <v>34290</v>
          </cell>
        </row>
        <row r="188">
          <cell r="A188" t="str">
            <v>CORTI</v>
          </cell>
          <cell r="B188" t="str">
            <v>CRISTINA</v>
          </cell>
          <cell r="C188">
            <v>45494.080000000002</v>
          </cell>
          <cell r="D188">
            <v>18622.967328148148</v>
          </cell>
          <cell r="E188">
            <v>64117.047328148154</v>
          </cell>
          <cell r="F188">
            <v>291.44112421885524</v>
          </cell>
          <cell r="G188">
            <v>34289</v>
          </cell>
        </row>
        <row r="189">
          <cell r="A189" t="str">
            <v>GALLI</v>
          </cell>
          <cell r="B189" t="str">
            <v>MARIA CRISTINA</v>
          </cell>
          <cell r="C189">
            <v>40626.32</v>
          </cell>
          <cell r="D189">
            <v>16902.57826185185</v>
          </cell>
          <cell r="E189">
            <v>57528.898261851849</v>
          </cell>
          <cell r="F189">
            <v>261.49499209932657</v>
          </cell>
          <cell r="G189">
            <v>34289</v>
          </cell>
        </row>
        <row r="190">
          <cell r="A190" t="str">
            <v>POZZI</v>
          </cell>
          <cell r="B190" t="str">
            <v>EZIO</v>
          </cell>
          <cell r="C190">
            <v>43483.45</v>
          </cell>
          <cell r="D190">
            <v>17600.598141851853</v>
          </cell>
          <cell r="E190">
            <v>61084.048141851847</v>
          </cell>
          <cell r="F190">
            <v>277.65476428114476</v>
          </cell>
          <cell r="G190">
            <v>34270</v>
          </cell>
        </row>
        <row r="191">
          <cell r="A191" t="str">
            <v>RIBOLDI</v>
          </cell>
          <cell r="B191" t="str">
            <v>MARIA ENRICA</v>
          </cell>
          <cell r="C191">
            <v>76583.039999999994</v>
          </cell>
          <cell r="D191">
            <v>30621.053697962965</v>
          </cell>
          <cell r="E191">
            <v>107204.09369796296</v>
          </cell>
          <cell r="F191">
            <v>487.29133499074072</v>
          </cell>
          <cell r="G191">
            <v>34213</v>
          </cell>
        </row>
        <row r="192">
          <cell r="A192" t="str">
            <v>TORRICINI</v>
          </cell>
          <cell r="B192" t="str">
            <v>SIMONE</v>
          </cell>
          <cell r="C192">
            <v>32318.79</v>
          </cell>
          <cell r="D192">
            <v>13401.295735185186</v>
          </cell>
          <cell r="E192">
            <v>45720.085735185188</v>
          </cell>
          <cell r="F192">
            <v>207.81857152356903</v>
          </cell>
          <cell r="G192">
            <v>34078</v>
          </cell>
        </row>
        <row r="193">
          <cell r="A193" t="str">
            <v>DIERNA</v>
          </cell>
          <cell r="B193" t="str">
            <v>FELICE CARMELO</v>
          </cell>
          <cell r="C193">
            <v>41362.559999999998</v>
          </cell>
          <cell r="D193">
            <v>14322.401444444444</v>
          </cell>
          <cell r="E193">
            <v>55684.961444444445</v>
          </cell>
          <cell r="F193">
            <v>253.11346111111112</v>
          </cell>
          <cell r="G193">
            <v>34029</v>
          </cell>
        </row>
        <row r="194">
          <cell r="A194" t="str">
            <v>NIGLIACCIO</v>
          </cell>
          <cell r="B194" t="str">
            <v>PASQUALE</v>
          </cell>
          <cell r="C194">
            <v>21289.58</v>
          </cell>
          <cell r="D194">
            <v>8893.4233266666652</v>
          </cell>
          <cell r="E194">
            <v>30183.003326666665</v>
          </cell>
          <cell r="F194">
            <v>137.19546966666667</v>
          </cell>
          <cell r="G194">
            <v>34029</v>
          </cell>
        </row>
        <row r="195">
          <cell r="A195" t="str">
            <v>SODINI</v>
          </cell>
          <cell r="B195" t="str">
            <v>CARLO</v>
          </cell>
          <cell r="C195">
            <v>42487.97</v>
          </cell>
          <cell r="D195">
            <v>17045.833592407405</v>
          </cell>
          <cell r="E195">
            <v>59533.803592407414</v>
          </cell>
          <cell r="F195">
            <v>270.60819814730644</v>
          </cell>
          <cell r="G195">
            <v>34001</v>
          </cell>
        </row>
        <row r="196">
          <cell r="A196" t="str">
            <v>CORBETTA</v>
          </cell>
          <cell r="B196" t="str">
            <v>MAURIZIO</v>
          </cell>
          <cell r="C196">
            <v>48632.22</v>
          </cell>
          <cell r="D196">
            <v>20323.160759814818</v>
          </cell>
          <cell r="E196">
            <v>68955.380759814812</v>
          </cell>
          <cell r="F196">
            <v>313.43354890824912</v>
          </cell>
          <cell r="G196">
            <v>33939</v>
          </cell>
        </row>
        <row r="197">
          <cell r="A197" t="str">
            <v>BAILO</v>
          </cell>
          <cell r="B197" t="str">
            <v>MARCO</v>
          </cell>
          <cell r="C197">
            <v>46661.57</v>
          </cell>
          <cell r="D197">
            <v>17768.021460000004</v>
          </cell>
          <cell r="E197">
            <v>64429.591459999996</v>
          </cell>
          <cell r="F197">
            <v>292.86177936363634</v>
          </cell>
          <cell r="G197">
            <v>33924</v>
          </cell>
        </row>
        <row r="198">
          <cell r="A198" t="str">
            <v>IOVINO</v>
          </cell>
          <cell r="B198" t="str">
            <v>ROBERTO</v>
          </cell>
          <cell r="C198">
            <v>24961</v>
          </cell>
          <cell r="D198">
            <v>10874.195263888891</v>
          </cell>
          <cell r="E198">
            <v>35835.195263888891</v>
          </cell>
          <cell r="F198">
            <v>162.88725119949495</v>
          </cell>
          <cell r="G198">
            <v>33917</v>
          </cell>
        </row>
        <row r="199">
          <cell r="A199" t="str">
            <v>REDAELLI</v>
          </cell>
          <cell r="B199" t="str">
            <v>PAOLO</v>
          </cell>
          <cell r="C199">
            <v>41518.76</v>
          </cell>
          <cell r="D199">
            <v>17325.539484259258</v>
          </cell>
          <cell r="E199">
            <v>58844.29948425926</v>
          </cell>
          <cell r="F199">
            <v>267.47408856481479</v>
          </cell>
          <cell r="G199">
            <v>33742</v>
          </cell>
        </row>
        <row r="200">
          <cell r="A200" t="str">
            <v>PIZZUTO</v>
          </cell>
          <cell r="B200" t="str">
            <v>LAURA</v>
          </cell>
          <cell r="C200">
            <v>23898.37</v>
          </cell>
          <cell r="D200">
            <v>10120.962677407406</v>
          </cell>
          <cell r="E200">
            <v>34019.332677407408</v>
          </cell>
          <cell r="F200">
            <v>154.63333035185187</v>
          </cell>
          <cell r="G200">
            <v>33679</v>
          </cell>
        </row>
        <row r="201">
          <cell r="A201" t="str">
            <v>BIANCHI</v>
          </cell>
          <cell r="B201" t="str">
            <v>GIOVANNA</v>
          </cell>
          <cell r="C201">
            <v>37672.769999999997</v>
          </cell>
          <cell r="D201">
            <v>15808.926662777776</v>
          </cell>
          <cell r="E201">
            <v>53481.696662777773</v>
          </cell>
          <cell r="F201">
            <v>243.09862119444443</v>
          </cell>
          <cell r="G201">
            <v>33665</v>
          </cell>
        </row>
        <row r="202">
          <cell r="A202" t="str">
            <v>GIUDICATTI</v>
          </cell>
          <cell r="B202" t="str">
            <v>MASSIMO</v>
          </cell>
          <cell r="C202">
            <v>37922.57</v>
          </cell>
          <cell r="D202">
            <v>15945.370733703703</v>
          </cell>
          <cell r="E202">
            <v>53867.940733703705</v>
          </cell>
          <cell r="F202">
            <v>244.85427606228956</v>
          </cell>
          <cell r="G202">
            <v>33561</v>
          </cell>
        </row>
        <row r="203">
          <cell r="A203" t="str">
            <v>BATTAGLIA</v>
          </cell>
          <cell r="B203" t="str">
            <v>MAURIZIO</v>
          </cell>
          <cell r="C203">
            <v>24799.360000000001</v>
          </cell>
          <cell r="D203">
            <v>10278.091199259259</v>
          </cell>
          <cell r="E203">
            <v>35077.45119925926</v>
          </cell>
          <cell r="F203">
            <v>159.44295999663299</v>
          </cell>
          <cell r="G203">
            <v>33451</v>
          </cell>
        </row>
        <row r="204">
          <cell r="A204" t="str">
            <v>MESSINA</v>
          </cell>
          <cell r="B204" t="str">
            <v>ANTONINO</v>
          </cell>
          <cell r="C204">
            <v>40028.92</v>
          </cell>
          <cell r="D204">
            <v>14883.331444444444</v>
          </cell>
          <cell r="E204">
            <v>54912.251444444453</v>
          </cell>
          <cell r="F204">
            <v>249.60114292929296</v>
          </cell>
          <cell r="G204">
            <v>33451</v>
          </cell>
        </row>
        <row r="205">
          <cell r="A205" t="str">
            <v>LANZANI</v>
          </cell>
          <cell r="B205" t="str">
            <v>PAOLO ROSARIO</v>
          </cell>
          <cell r="C205">
            <v>34118.49</v>
          </cell>
          <cell r="D205">
            <v>14476.036662777778</v>
          </cell>
          <cell r="E205">
            <v>48594.526662777775</v>
          </cell>
          <cell r="F205">
            <v>220.88421210353533</v>
          </cell>
          <cell r="G205">
            <v>33420</v>
          </cell>
        </row>
        <row r="206">
          <cell r="A206" t="str">
            <v>IABICHINO</v>
          </cell>
          <cell r="B206" t="str">
            <v>VITTORIO</v>
          </cell>
          <cell r="C206">
            <v>38920.879999999997</v>
          </cell>
          <cell r="D206">
            <v>16018.353413703702</v>
          </cell>
          <cell r="E206">
            <v>54939.233413703696</v>
          </cell>
          <cell r="F206">
            <v>249.72378824410771</v>
          </cell>
          <cell r="G206">
            <v>33330</v>
          </cell>
        </row>
        <row r="207">
          <cell r="A207" t="str">
            <v>ZANGA</v>
          </cell>
          <cell r="B207" t="str">
            <v>UGO</v>
          </cell>
          <cell r="C207">
            <v>40828</v>
          </cell>
          <cell r="D207">
            <v>16594.73616611111</v>
          </cell>
          <cell r="E207">
            <v>57422.736166111106</v>
          </cell>
          <cell r="F207">
            <v>261.01243711868682</v>
          </cell>
          <cell r="G207">
            <v>33298</v>
          </cell>
        </row>
        <row r="208">
          <cell r="A208" t="str">
            <v>INVERNIZZI</v>
          </cell>
          <cell r="B208" t="str">
            <v>GIANMARIO</v>
          </cell>
          <cell r="C208">
            <v>41268.99</v>
          </cell>
          <cell r="D208">
            <v>17384.324009999997</v>
          </cell>
          <cell r="E208">
            <v>58653.314010000002</v>
          </cell>
          <cell r="F208">
            <v>266.60597277272728</v>
          </cell>
          <cell r="G208">
            <v>33147</v>
          </cell>
        </row>
        <row r="209">
          <cell r="A209" t="str">
            <v>RECALCATI</v>
          </cell>
          <cell r="B209" t="str">
            <v>PATRIZIA</v>
          </cell>
          <cell r="C209">
            <v>36873.01</v>
          </cell>
          <cell r="D209">
            <v>15666.123413703703</v>
          </cell>
          <cell r="E209">
            <v>52539.133413703705</v>
          </cell>
          <cell r="F209">
            <v>238.81424278956229</v>
          </cell>
          <cell r="G209">
            <v>33147</v>
          </cell>
        </row>
        <row r="210">
          <cell r="A210" t="str">
            <v>MAZZOLENI</v>
          </cell>
          <cell r="B210" t="str">
            <v>GIUSEPPE</v>
          </cell>
          <cell r="C210">
            <v>41100.71</v>
          </cell>
          <cell r="D210">
            <v>16592.593413703704</v>
          </cell>
          <cell r="E210">
            <v>57693.303413703703</v>
          </cell>
          <cell r="F210">
            <v>262.24228824410773</v>
          </cell>
          <cell r="G210">
            <v>33119</v>
          </cell>
        </row>
        <row r="211">
          <cell r="A211" t="str">
            <v>CORNALBA</v>
          </cell>
          <cell r="B211" t="str">
            <v>MASSIMO</v>
          </cell>
          <cell r="C211">
            <v>46528.44</v>
          </cell>
          <cell r="D211">
            <v>18635.450508703703</v>
          </cell>
          <cell r="E211">
            <v>65163.890508703706</v>
          </cell>
          <cell r="F211">
            <v>296.19950231228955</v>
          </cell>
          <cell r="G211">
            <v>33070</v>
          </cell>
        </row>
        <row r="212">
          <cell r="A212" t="str">
            <v>SAENZ ASENCIO</v>
          </cell>
          <cell r="B212" t="str">
            <v>RAUL</v>
          </cell>
          <cell r="C212">
            <v>50497.33</v>
          </cell>
          <cell r="D212">
            <v>18767.243413703702</v>
          </cell>
          <cell r="E212">
            <v>69264.573413703692</v>
          </cell>
          <cell r="F212">
            <v>314.83897006228949</v>
          </cell>
          <cell r="G212">
            <v>33065</v>
          </cell>
        </row>
        <row r="213">
          <cell r="A213" t="str">
            <v>BALDO</v>
          </cell>
          <cell r="B213" t="str">
            <v>BRUNO</v>
          </cell>
          <cell r="C213">
            <v>40415.26</v>
          </cell>
          <cell r="D213">
            <v>16955.356166111109</v>
          </cell>
          <cell r="E213">
            <v>57370.616166111111</v>
          </cell>
          <cell r="F213">
            <v>260.7755280277778</v>
          </cell>
          <cell r="G213">
            <v>33056</v>
          </cell>
        </row>
        <row r="214">
          <cell r="A214" t="str">
            <v>DABBENI</v>
          </cell>
          <cell r="B214" t="str">
            <v>MASSIMO</v>
          </cell>
          <cell r="C214">
            <v>50700.32</v>
          </cell>
          <cell r="D214">
            <v>20763.173413703706</v>
          </cell>
          <cell r="E214">
            <v>71463.493413703691</v>
          </cell>
          <cell r="F214">
            <v>324.83406097138044</v>
          </cell>
          <cell r="G214">
            <v>32933</v>
          </cell>
        </row>
        <row r="215">
          <cell r="A215" t="str">
            <v>DACREMA</v>
          </cell>
          <cell r="B215" t="str">
            <v>LORENZO</v>
          </cell>
          <cell r="C215">
            <v>49295.4</v>
          </cell>
          <cell r="D215">
            <v>19857.853413703702</v>
          </cell>
          <cell r="E215">
            <v>69153.2534137037</v>
          </cell>
          <cell r="F215">
            <v>314.33297006228952</v>
          </cell>
          <cell r="G215">
            <v>32931</v>
          </cell>
        </row>
        <row r="216">
          <cell r="A216" t="str">
            <v>MONTINARI</v>
          </cell>
          <cell r="B216" t="str">
            <v>STEFANO</v>
          </cell>
          <cell r="C216">
            <v>44953.51</v>
          </cell>
          <cell r="D216">
            <v>18739.791694629625</v>
          </cell>
          <cell r="E216">
            <v>63693.301694629634</v>
          </cell>
          <cell r="F216">
            <v>289.51500770286196</v>
          </cell>
          <cell r="G216">
            <v>32792</v>
          </cell>
        </row>
        <row r="217">
          <cell r="A217" t="str">
            <v>DI SPEZIO</v>
          </cell>
          <cell r="B217" t="str">
            <v>FILIPPA</v>
          </cell>
          <cell r="C217">
            <v>41492.870000000003</v>
          </cell>
          <cell r="D217">
            <v>15831.314807222223</v>
          </cell>
          <cell r="E217">
            <v>57324.184807222227</v>
          </cell>
          <cell r="F217">
            <v>260.56447639646467</v>
          </cell>
          <cell r="G217">
            <v>32589</v>
          </cell>
        </row>
        <row r="218">
          <cell r="A218" t="str">
            <v>VENTURETTI</v>
          </cell>
          <cell r="B218" t="str">
            <v>ANDREA</v>
          </cell>
          <cell r="C218">
            <v>41635.79</v>
          </cell>
          <cell r="D218">
            <v>17531.302847962965</v>
          </cell>
          <cell r="E218">
            <v>59167.092847962966</v>
          </cell>
          <cell r="F218">
            <v>268.94133112710438</v>
          </cell>
          <cell r="G218">
            <v>32513</v>
          </cell>
        </row>
        <row r="219">
          <cell r="A219" t="str">
            <v>BARRACO</v>
          </cell>
          <cell r="B219" t="str">
            <v>SANDRO</v>
          </cell>
          <cell r="C219">
            <v>26195.54</v>
          </cell>
          <cell r="D219">
            <v>11604.999742962964</v>
          </cell>
          <cell r="E219">
            <v>37800.539742962967</v>
          </cell>
          <cell r="F219">
            <v>171.8206351952862</v>
          </cell>
          <cell r="G219">
            <v>32295</v>
          </cell>
        </row>
        <row r="220">
          <cell r="A220" t="str">
            <v>DULCIMASCOLO</v>
          </cell>
          <cell r="B220" t="str">
            <v>ALFONSO</v>
          </cell>
          <cell r="C220">
            <v>63508.29</v>
          </cell>
          <cell r="D220">
            <v>18858.785908148151</v>
          </cell>
          <cell r="E220">
            <v>82367.075908148137</v>
          </cell>
          <cell r="F220">
            <v>374.39579958249152</v>
          </cell>
          <cell r="G220">
            <v>32286</v>
          </cell>
        </row>
        <row r="221">
          <cell r="A221" t="str">
            <v>BELLANI</v>
          </cell>
          <cell r="B221" t="str">
            <v>GIOVANNI</v>
          </cell>
          <cell r="C221">
            <v>49716.94</v>
          </cell>
          <cell r="D221">
            <v>21285.270095555556</v>
          </cell>
          <cell r="E221">
            <v>71002.210095555565</v>
          </cell>
          <cell r="F221">
            <v>322.73731861616164</v>
          </cell>
          <cell r="G221">
            <v>32076</v>
          </cell>
        </row>
        <row r="222">
          <cell r="A222" t="str">
            <v>AZZARO</v>
          </cell>
          <cell r="B222" t="str">
            <v>MARIA</v>
          </cell>
          <cell r="C222">
            <v>51821.96</v>
          </cell>
          <cell r="D222">
            <v>21176.281292962962</v>
          </cell>
          <cell r="E222">
            <v>72998.241292962965</v>
          </cell>
          <cell r="F222">
            <v>331.81018769528617</v>
          </cell>
          <cell r="G222">
            <v>32035</v>
          </cell>
        </row>
        <row r="223">
          <cell r="A223" t="str">
            <v>CITELLA</v>
          </cell>
          <cell r="B223" t="str">
            <v>MASSIMO</v>
          </cell>
          <cell r="C223">
            <v>46778.09</v>
          </cell>
          <cell r="D223">
            <v>19315.72590814815</v>
          </cell>
          <cell r="E223">
            <v>66093.815908148157</v>
          </cell>
          <cell r="F223">
            <v>300.42643594612798</v>
          </cell>
          <cell r="G223">
            <v>32020</v>
          </cell>
        </row>
        <row r="224">
          <cell r="A224" t="str">
            <v>AGAZZI</v>
          </cell>
          <cell r="B224" t="str">
            <v>DARIO</v>
          </cell>
          <cell r="C224">
            <v>44400.75</v>
          </cell>
          <cell r="D224">
            <v>18610.363541296298</v>
          </cell>
          <cell r="E224">
            <v>63011.11354129629</v>
          </cell>
          <cell r="F224">
            <v>286.41415246043766</v>
          </cell>
          <cell r="G224">
            <v>31950</v>
          </cell>
        </row>
        <row r="225">
          <cell r="A225" t="str">
            <v>CIPOLLA</v>
          </cell>
          <cell r="B225" t="str">
            <v>NICOLO'</v>
          </cell>
          <cell r="C225">
            <v>26584.35</v>
          </cell>
          <cell r="D225">
            <v>10753.644222037037</v>
          </cell>
          <cell r="E225">
            <v>37337.994222037036</v>
          </cell>
          <cell r="F225">
            <v>169.7181555547138</v>
          </cell>
          <cell r="G225">
            <v>31902</v>
          </cell>
        </row>
        <row r="226">
          <cell r="A226" t="str">
            <v>BIANCHI</v>
          </cell>
          <cell r="B226" t="str">
            <v>MASSIMILIANO</v>
          </cell>
          <cell r="C226">
            <v>37184.410000000003</v>
          </cell>
          <cell r="D226">
            <v>15751.916777407409</v>
          </cell>
          <cell r="E226">
            <v>52936.326777407412</v>
          </cell>
          <cell r="F226">
            <v>240.61966717003369</v>
          </cell>
          <cell r="G226">
            <v>31883</v>
          </cell>
        </row>
        <row r="227">
          <cell r="A227" t="str">
            <v>ZANDA</v>
          </cell>
          <cell r="B227" t="str">
            <v>GIUSEPPE</v>
          </cell>
          <cell r="C227">
            <v>43643.26</v>
          </cell>
          <cell r="D227">
            <v>18139.048376481478</v>
          </cell>
          <cell r="E227">
            <v>61782.30837648148</v>
          </cell>
          <cell r="F227">
            <v>280.82867443855218</v>
          </cell>
          <cell r="G227">
            <v>31796</v>
          </cell>
        </row>
        <row r="228">
          <cell r="A228" t="str">
            <v>ZANNI</v>
          </cell>
          <cell r="B228" t="str">
            <v>GIUSEPPE</v>
          </cell>
          <cell r="C228">
            <v>42442.65</v>
          </cell>
          <cell r="D228">
            <v>17500.356777407407</v>
          </cell>
          <cell r="E228">
            <v>59943.006777407398</v>
          </cell>
          <cell r="F228">
            <v>272.46821262457905</v>
          </cell>
          <cell r="G228">
            <v>31796</v>
          </cell>
        </row>
        <row r="229">
          <cell r="A229" t="str">
            <v>CAVERZAGHI</v>
          </cell>
          <cell r="B229" t="str">
            <v>MARCO</v>
          </cell>
          <cell r="C229">
            <v>42981.17</v>
          </cell>
          <cell r="D229">
            <v>18253.216777407408</v>
          </cell>
          <cell r="E229">
            <v>61234.386777407402</v>
          </cell>
          <cell r="F229">
            <v>278.33812171548817</v>
          </cell>
          <cell r="G229">
            <v>31790</v>
          </cell>
        </row>
        <row r="230">
          <cell r="A230" t="str">
            <v>VALENZA</v>
          </cell>
          <cell r="B230" t="str">
            <v>GIANLUIGI</v>
          </cell>
          <cell r="C230">
            <v>36820.18</v>
          </cell>
          <cell r="D230">
            <v>14284.911375000001</v>
          </cell>
          <cell r="E230">
            <v>51105.091375000011</v>
          </cell>
          <cell r="F230">
            <v>232.29586988636368</v>
          </cell>
          <cell r="G230">
            <v>31764</v>
          </cell>
        </row>
        <row r="231">
          <cell r="A231" t="str">
            <v>MESSANA</v>
          </cell>
          <cell r="B231" t="str">
            <v>SERGIO</v>
          </cell>
          <cell r="C231">
            <v>30212.47</v>
          </cell>
          <cell r="D231">
            <v>12469.887107592594</v>
          </cell>
          <cell r="E231">
            <v>42682.357107592594</v>
          </cell>
          <cell r="F231">
            <v>194.01071412542089</v>
          </cell>
          <cell r="G231">
            <v>31726</v>
          </cell>
        </row>
        <row r="232">
          <cell r="A232" t="str">
            <v>DELLA GUERRA</v>
          </cell>
          <cell r="B232" t="str">
            <v>ENRICO</v>
          </cell>
          <cell r="C232">
            <v>45578.69</v>
          </cell>
          <cell r="D232">
            <v>19036.692918333338</v>
          </cell>
          <cell r="E232">
            <v>64615.382918333344</v>
          </cell>
          <cell r="F232">
            <v>293.70628599242428</v>
          </cell>
          <cell r="G232">
            <v>31533</v>
          </cell>
        </row>
        <row r="233">
          <cell r="A233" t="str">
            <v>MONZANI</v>
          </cell>
          <cell r="B233" t="str">
            <v>GIANCARLO</v>
          </cell>
          <cell r="C233">
            <v>43054.45</v>
          </cell>
          <cell r="D233">
            <v>17840.436777407405</v>
          </cell>
          <cell r="E233">
            <v>60894.88677740741</v>
          </cell>
          <cell r="F233">
            <v>276.79493989730639</v>
          </cell>
          <cell r="G233">
            <v>31516</v>
          </cell>
        </row>
        <row r="234">
          <cell r="A234" t="str">
            <v>DEBOLINI</v>
          </cell>
          <cell r="B234" t="str">
            <v>DANIELE</v>
          </cell>
          <cell r="C234">
            <v>49057.95</v>
          </cell>
          <cell r="D234">
            <v>18133.654200740741</v>
          </cell>
          <cell r="E234">
            <v>67191.604200740723</v>
          </cell>
          <cell r="F234">
            <v>305.41638273063967</v>
          </cell>
          <cell r="G234">
            <v>31458</v>
          </cell>
        </row>
        <row r="235">
          <cell r="A235" t="str">
            <v>MASTROSIMONE</v>
          </cell>
          <cell r="B235" t="str">
            <v>FRANCESCO</v>
          </cell>
          <cell r="C235">
            <v>30659.63</v>
          </cell>
          <cell r="D235">
            <v>13509.457107592594</v>
          </cell>
          <cell r="E235">
            <v>44169.08710759259</v>
          </cell>
          <cell r="F235">
            <v>200.76857776178448</v>
          </cell>
          <cell r="G235">
            <v>31397</v>
          </cell>
        </row>
        <row r="236">
          <cell r="A236" t="str">
            <v>ROZZONI</v>
          </cell>
          <cell r="B236" t="str">
            <v>GIOVANNI</v>
          </cell>
          <cell r="C236">
            <v>41682.120000000003</v>
          </cell>
          <cell r="D236">
            <v>17426.097442777776</v>
          </cell>
          <cell r="E236">
            <v>59108.217442777772</v>
          </cell>
          <cell r="F236">
            <v>268.67371564898986</v>
          </cell>
          <cell r="G236">
            <v>31321</v>
          </cell>
        </row>
        <row r="237">
          <cell r="A237" t="str">
            <v>POSSENTI</v>
          </cell>
          <cell r="B237" t="str">
            <v>LORENZO</v>
          </cell>
          <cell r="C237">
            <v>51122.67</v>
          </cell>
          <cell r="D237">
            <v>21397.994391296299</v>
          </cell>
          <cell r="E237">
            <v>72520.664391296305</v>
          </cell>
          <cell r="F237">
            <v>329.63938359680139</v>
          </cell>
          <cell r="G237">
            <v>31280</v>
          </cell>
        </row>
        <row r="238">
          <cell r="A238" t="str">
            <v>RADAELLI</v>
          </cell>
          <cell r="B238" t="str">
            <v>AMBROGIO</v>
          </cell>
          <cell r="C238">
            <v>48724.94</v>
          </cell>
          <cell r="D238">
            <v>20477.001156481481</v>
          </cell>
          <cell r="E238">
            <v>69201.94115648148</v>
          </cell>
          <cell r="F238">
            <v>314.55427798400672</v>
          </cell>
          <cell r="G238">
            <v>31210</v>
          </cell>
        </row>
        <row r="239">
          <cell r="A239" t="str">
            <v>SCHENA</v>
          </cell>
          <cell r="B239" t="str">
            <v>GIUSEPPE</v>
          </cell>
          <cell r="C239">
            <v>51787.99</v>
          </cell>
          <cell r="D239">
            <v>21223.065058333334</v>
          </cell>
          <cell r="E239">
            <v>73011.055058333339</v>
          </cell>
          <cell r="F239">
            <v>331.86843208333335</v>
          </cell>
          <cell r="G239">
            <v>31061</v>
          </cell>
        </row>
        <row r="240">
          <cell r="A240" t="str">
            <v>PEDRALI</v>
          </cell>
          <cell r="B240" t="str">
            <v>HENNI PAOLO</v>
          </cell>
          <cell r="C240">
            <v>50850.75</v>
          </cell>
          <cell r="D240">
            <v>21303.993459259258</v>
          </cell>
          <cell r="E240">
            <v>72154.743459259247</v>
          </cell>
          <cell r="F240">
            <v>327.97610663299656</v>
          </cell>
          <cell r="G240">
            <v>30621</v>
          </cell>
        </row>
        <row r="241">
          <cell r="A241" t="str">
            <v>CAGNANA</v>
          </cell>
          <cell r="B241" t="str">
            <v>FRANCO ANGELO</v>
          </cell>
          <cell r="C241">
            <v>47604.08</v>
          </cell>
          <cell r="D241">
            <v>19951.904247592593</v>
          </cell>
          <cell r="E241">
            <v>67555.984247592598</v>
          </cell>
          <cell r="F241">
            <v>307.07265567087546</v>
          </cell>
          <cell r="G241">
            <v>30320</v>
          </cell>
        </row>
        <row r="242">
          <cell r="A242" t="str">
            <v>BERETTA</v>
          </cell>
          <cell r="B242" t="str">
            <v>MORIZ LUIGI</v>
          </cell>
          <cell r="C242">
            <v>36283.629999999997</v>
          </cell>
          <cell r="D242">
            <v>15958.619519444443</v>
          </cell>
          <cell r="E242">
            <v>52242.249519444442</v>
          </cell>
          <cell r="F242">
            <v>237.46477054292927</v>
          </cell>
          <cell r="G242">
            <v>30291</v>
          </cell>
        </row>
        <row r="243">
          <cell r="A243" t="str">
            <v>D'AULERIO</v>
          </cell>
          <cell r="B243" t="str">
            <v>BEATRICE</v>
          </cell>
          <cell r="C243">
            <v>17077.47</v>
          </cell>
          <cell r="D243">
            <v>6771.2532083333335</v>
          </cell>
          <cell r="E243">
            <v>23848.723208333329</v>
          </cell>
          <cell r="F243">
            <v>108.40328731060605</v>
          </cell>
          <cell r="G243">
            <v>30103</v>
          </cell>
          <cell r="H243">
            <v>38260</v>
          </cell>
        </row>
        <row r="244">
          <cell r="A244" t="str">
            <v>SCIACCA MUTTI</v>
          </cell>
          <cell r="B244" t="str">
            <v>NICOLA</v>
          </cell>
          <cell r="C244">
            <v>51632.160000000003</v>
          </cell>
          <cell r="D244">
            <v>21259.232965185183</v>
          </cell>
          <cell r="E244">
            <v>72891.392965185179</v>
          </cell>
          <cell r="F244">
            <v>331.32451347811445</v>
          </cell>
          <cell r="G244">
            <v>29983</v>
          </cell>
        </row>
        <row r="245">
          <cell r="A245" t="str">
            <v>DICHIRICO</v>
          </cell>
          <cell r="B245" t="str">
            <v>ANTONIO</v>
          </cell>
          <cell r="C245">
            <v>59150.21</v>
          </cell>
          <cell r="D245">
            <v>24492.023126851851</v>
          </cell>
          <cell r="E245">
            <v>83642.233126851846</v>
          </cell>
          <cell r="F245">
            <v>380.19196875841749</v>
          </cell>
          <cell r="G245">
            <v>29913</v>
          </cell>
        </row>
        <row r="246">
          <cell r="A246" t="str">
            <v>QUADRI</v>
          </cell>
          <cell r="B246" t="str">
            <v>FABRIZIO</v>
          </cell>
          <cell r="C246">
            <v>51225.05</v>
          </cell>
          <cell r="D246">
            <v>21049.756820000002</v>
          </cell>
          <cell r="E246">
            <v>72274.806819999998</v>
          </cell>
          <cell r="F246">
            <v>328.5218491818182</v>
          </cell>
          <cell r="G246">
            <v>29909</v>
          </cell>
        </row>
        <row r="247">
          <cell r="A247" t="str">
            <v>MARCHETTI</v>
          </cell>
          <cell r="B247" t="str">
            <v>EDOARDO</v>
          </cell>
          <cell r="C247">
            <v>61687.15</v>
          </cell>
          <cell r="D247">
            <v>25367.477495370371</v>
          </cell>
          <cell r="E247">
            <v>87054.627495370354</v>
          </cell>
          <cell r="F247">
            <v>395.70285225168345</v>
          </cell>
          <cell r="G247">
            <v>29668</v>
          </cell>
        </row>
        <row r="248">
          <cell r="A248" t="str">
            <v>QUADRI</v>
          </cell>
          <cell r="B248" t="str">
            <v>FRANCO</v>
          </cell>
          <cell r="C248">
            <v>51269.26</v>
          </cell>
          <cell r="D248">
            <v>21464.373501851849</v>
          </cell>
          <cell r="E248">
            <v>72733.633501851844</v>
          </cell>
          <cell r="F248">
            <v>330.60742500841747</v>
          </cell>
          <cell r="G248">
            <v>29248</v>
          </cell>
        </row>
        <row r="249">
          <cell r="A249" t="str">
            <v>ZANOTTI</v>
          </cell>
          <cell r="B249" t="str">
            <v>FIORENZO</v>
          </cell>
          <cell r="C249">
            <v>74706.539999999994</v>
          </cell>
          <cell r="D249">
            <v>31343.95250259259</v>
          </cell>
          <cell r="E249">
            <v>106050.49250259259</v>
          </cell>
          <cell r="F249">
            <v>482.0476931936027</v>
          </cell>
          <cell r="G249">
            <v>29010</v>
          </cell>
        </row>
        <row r="250">
          <cell r="A250" t="str">
            <v>CATANIA</v>
          </cell>
          <cell r="B250" t="str">
            <v>VITO GIUSEPPE</v>
          </cell>
          <cell r="C250">
            <v>42718.18</v>
          </cell>
          <cell r="D250">
            <v>16359.816513333333</v>
          </cell>
          <cell r="E250">
            <v>59077.996513333332</v>
          </cell>
          <cell r="F250">
            <v>268.53634778787875</v>
          </cell>
          <cell r="G250">
            <v>28892</v>
          </cell>
        </row>
        <row r="251">
          <cell r="A251" t="str">
            <v>BRIGNOLI</v>
          </cell>
          <cell r="B251" t="str">
            <v>DANIELA</v>
          </cell>
          <cell r="C251">
            <v>43113.13</v>
          </cell>
          <cell r="D251">
            <v>17478.146954074073</v>
          </cell>
          <cell r="E251">
            <v>60591.27695407407</v>
          </cell>
          <cell r="F251">
            <v>275.41489524579123</v>
          </cell>
          <cell r="G251">
            <v>28734</v>
          </cell>
        </row>
        <row r="252">
          <cell r="A252" t="str">
            <v>SPILLA</v>
          </cell>
          <cell r="B252" t="str">
            <v>LUIGI</v>
          </cell>
          <cell r="C252">
            <v>31120.09</v>
          </cell>
          <cell r="D252">
            <v>12904.060178333337</v>
          </cell>
          <cell r="E252">
            <v>44024.150178333337</v>
          </cell>
          <cell r="F252">
            <v>200.10977353787879</v>
          </cell>
          <cell r="G252">
            <v>28706</v>
          </cell>
        </row>
        <row r="253">
          <cell r="A253" t="str">
            <v>SCORSONE</v>
          </cell>
          <cell r="B253" t="str">
            <v>AURORA</v>
          </cell>
          <cell r="C253">
            <v>33184.22</v>
          </cell>
          <cell r="D253">
            <v>13495.280178333331</v>
          </cell>
          <cell r="E253">
            <v>46679.500178333328</v>
          </cell>
          <cell r="F253">
            <v>212.17954626515149</v>
          </cell>
          <cell r="G253">
            <v>28672</v>
          </cell>
        </row>
        <row r="254">
          <cell r="A254" t="str">
            <v>PALA</v>
          </cell>
          <cell r="B254" t="str">
            <v>ALBA</v>
          </cell>
          <cell r="C254">
            <v>26150.83</v>
          </cell>
          <cell r="D254">
            <v>11579.233743703704</v>
          </cell>
          <cell r="E254">
            <v>37730.0637437037</v>
          </cell>
          <cell r="F254">
            <v>171.50028974410773</v>
          </cell>
          <cell r="G254">
            <v>28586</v>
          </cell>
        </row>
        <row r="255">
          <cell r="A255" t="str">
            <v>PERRICONE</v>
          </cell>
          <cell r="B255" t="str">
            <v>ROSALIA</v>
          </cell>
          <cell r="C255">
            <v>57606.58</v>
          </cell>
          <cell r="D255">
            <v>20626.583252962962</v>
          </cell>
          <cell r="E255">
            <v>78233.163252962971</v>
          </cell>
          <cell r="F255">
            <v>355.60528751346806</v>
          </cell>
          <cell r="G255">
            <v>28430</v>
          </cell>
        </row>
        <row r="256">
          <cell r="A256" t="str">
            <v>BONANOMI</v>
          </cell>
          <cell r="B256" t="str">
            <v>MARIO</v>
          </cell>
          <cell r="C256">
            <v>90026.68</v>
          </cell>
          <cell r="D256">
            <v>36778.122502592589</v>
          </cell>
          <cell r="E256">
            <v>126804.80250259259</v>
          </cell>
          <cell r="F256">
            <v>576.38546592087539</v>
          </cell>
          <cell r="G256">
            <v>28246</v>
          </cell>
        </row>
        <row r="257">
          <cell r="A257" t="str">
            <v>CASTELLI</v>
          </cell>
          <cell r="B257" t="str">
            <v>SERENELLA</v>
          </cell>
          <cell r="C257">
            <v>24113.88</v>
          </cell>
          <cell r="D257">
            <v>10831.168649814817</v>
          </cell>
          <cell r="E257">
            <v>34945.048649814817</v>
          </cell>
          <cell r="F257">
            <v>158.84113022643098</v>
          </cell>
          <cell r="G257">
            <v>27932</v>
          </cell>
        </row>
        <row r="258">
          <cell r="A258" t="str">
            <v>CALVI</v>
          </cell>
          <cell r="B258" t="str">
            <v>LUISA</v>
          </cell>
          <cell r="C258">
            <v>48139.24</v>
          </cell>
          <cell r="D258">
            <v>19337.855680370372</v>
          </cell>
          <cell r="E258">
            <v>67477.095680370374</v>
          </cell>
          <cell r="F258">
            <v>306.7140712744108</v>
          </cell>
          <cell r="G258">
            <v>27381</v>
          </cell>
        </row>
        <row r="259">
          <cell r="A259" t="str">
            <v>ORSINI</v>
          </cell>
          <cell r="B259" t="str">
            <v>EZIO</v>
          </cell>
          <cell r="C259">
            <v>42088.65</v>
          </cell>
          <cell r="D259">
            <v>18345.225680370371</v>
          </cell>
          <cell r="E259">
            <v>60433.875680370365</v>
          </cell>
          <cell r="F259">
            <v>274.69943491077441</v>
          </cell>
          <cell r="G259">
            <v>24532</v>
          </cell>
        </row>
      </sheetData>
      <sheetData sheetId="18"/>
      <sheetData sheetId="19">
        <row r="2">
          <cell r="A2" t="str">
            <v>kazienda</v>
          </cell>
          <cell r="B2" t="str">
            <v>kdipend</v>
          </cell>
          <cell r="C2" t="str">
            <v>cognome</v>
          </cell>
          <cell r="D2" t="str">
            <v>nome</v>
          </cell>
          <cell r="E2" t="str">
            <v>impatto annuale 2004</v>
          </cell>
          <cell r="F2" t="str">
            <v>livello</v>
          </cell>
          <cell r="G2" t="str">
            <v>ctr</v>
          </cell>
          <cell r="H2" t="str">
            <v>codice_reg</v>
          </cell>
          <cell r="I2" t="str">
            <v>stipendio</v>
          </cell>
          <cell r="J2" t="str">
            <v>scatti</v>
          </cell>
          <cell r="K2" t="str">
            <v>ex_ristab</v>
          </cell>
          <cell r="L2" t="str">
            <v>ex_premio_rend</v>
          </cell>
          <cell r="M2" t="str">
            <v>diff_scatti</v>
          </cell>
        </row>
        <row r="3">
          <cell r="A3">
            <v>200331</v>
          </cell>
          <cell r="B3">
            <v>1</v>
          </cell>
          <cell r="C3" t="str">
            <v>AGAZZI</v>
          </cell>
          <cell r="D3" t="str">
            <v>DARIO</v>
          </cell>
          <cell r="E3">
            <v>12</v>
          </cell>
          <cell r="F3" t="str">
            <v>QD2   QUADRO DIRETTIVO 2^ LIVELLO</v>
          </cell>
          <cell r="G3">
            <v>600</v>
          </cell>
          <cell r="H3">
            <v>0</v>
          </cell>
          <cell r="I3">
            <v>2325.66</v>
          </cell>
          <cell r="J3">
            <v>299.83999999999997</v>
          </cell>
          <cell r="K3">
            <v>57.68</v>
          </cell>
          <cell r="L3">
            <v>364.83</v>
          </cell>
          <cell r="M3">
            <v>44.88</v>
          </cell>
        </row>
        <row r="4">
          <cell r="A4">
            <v>200331</v>
          </cell>
          <cell r="B4">
            <v>2</v>
          </cell>
          <cell r="C4" t="str">
            <v>AGLIARDI</v>
          </cell>
          <cell r="D4" t="str">
            <v>GIUSEPPE</v>
          </cell>
          <cell r="E4">
            <v>12</v>
          </cell>
          <cell r="F4" t="str">
            <v>3A3L    3^ AREA 3^ LIVELLO</v>
          </cell>
          <cell r="G4">
            <v>600</v>
          </cell>
          <cell r="H4">
            <v>0</v>
          </cell>
          <cell r="I4">
            <v>1918.79</v>
          </cell>
          <cell r="J4">
            <v>149.91999999999999</v>
          </cell>
          <cell r="K4">
            <v>28.84</v>
          </cell>
          <cell r="L4">
            <v>271.52</v>
          </cell>
          <cell r="M4">
            <v>22.44</v>
          </cell>
        </row>
        <row r="5">
          <cell r="A5">
            <v>200331</v>
          </cell>
          <cell r="B5">
            <v>3</v>
          </cell>
          <cell r="C5" t="str">
            <v>ALICATA</v>
          </cell>
          <cell r="D5" t="str">
            <v>SALVATORE</v>
          </cell>
          <cell r="E5">
            <v>12</v>
          </cell>
          <cell r="F5" t="str">
            <v>3A2L    3^ AREA 2^ LIVELLO</v>
          </cell>
          <cell r="G5">
            <v>600</v>
          </cell>
          <cell r="H5">
            <v>0</v>
          </cell>
          <cell r="I5">
            <v>1818.55</v>
          </cell>
          <cell r="J5">
            <v>187.4</v>
          </cell>
          <cell r="K5">
            <v>36.049999999999997</v>
          </cell>
          <cell r="L5">
            <v>263.93</v>
          </cell>
          <cell r="M5">
            <v>28.05</v>
          </cell>
        </row>
        <row r="6">
          <cell r="A6">
            <v>200331</v>
          </cell>
          <cell r="B6">
            <v>4</v>
          </cell>
          <cell r="C6" t="str">
            <v>ANGHILERI</v>
          </cell>
          <cell r="D6" t="str">
            <v>MARIO</v>
          </cell>
          <cell r="E6">
            <v>12</v>
          </cell>
          <cell r="F6" t="str">
            <v>3A4L    3^ AREA 4^ LIVELLO</v>
          </cell>
          <cell r="G6">
            <v>600</v>
          </cell>
          <cell r="H6">
            <v>0</v>
          </cell>
          <cell r="I6">
            <v>1918.79</v>
          </cell>
          <cell r="J6">
            <v>149.91999999999999</v>
          </cell>
          <cell r="K6">
            <v>28.84</v>
          </cell>
          <cell r="L6">
            <v>271.52</v>
          </cell>
          <cell r="M6">
            <v>22.44</v>
          </cell>
        </row>
        <row r="7">
          <cell r="A7">
            <v>200331</v>
          </cell>
          <cell r="B7">
            <v>6</v>
          </cell>
          <cell r="C7" t="str">
            <v>AZZARETTI</v>
          </cell>
          <cell r="D7" t="str">
            <v>BEATRICE</v>
          </cell>
          <cell r="E7">
            <v>12</v>
          </cell>
          <cell r="F7" t="str">
            <v>3A4L    3^ AREA 4^ LIVELLO</v>
          </cell>
          <cell r="G7">
            <v>600</v>
          </cell>
          <cell r="H7">
            <v>0</v>
          </cell>
          <cell r="I7">
            <v>2061.9899999999998</v>
          </cell>
          <cell r="J7">
            <v>224.88</v>
          </cell>
          <cell r="K7">
            <v>43.26</v>
          </cell>
          <cell r="L7">
            <v>318.07</v>
          </cell>
          <cell r="M7">
            <v>33.659999999999997</v>
          </cell>
        </row>
        <row r="8">
          <cell r="A8">
            <v>200331</v>
          </cell>
          <cell r="B8">
            <v>7</v>
          </cell>
          <cell r="C8" t="str">
            <v>AZZARO</v>
          </cell>
          <cell r="D8" t="str">
            <v>MARIA</v>
          </cell>
          <cell r="E8">
            <v>12</v>
          </cell>
          <cell r="F8" t="str">
            <v>QD3   QUADRO DIRETTIVO 3^ LIVELLO</v>
          </cell>
          <cell r="G8">
            <v>600</v>
          </cell>
          <cell r="H8">
            <v>0</v>
          </cell>
          <cell r="I8">
            <v>2793.46</v>
          </cell>
          <cell r="J8">
            <v>0</v>
          </cell>
          <cell r="K8">
            <v>0</v>
          </cell>
          <cell r="L8">
            <v>697.9</v>
          </cell>
          <cell r="M8">
            <v>0</v>
          </cell>
        </row>
        <row r="9">
          <cell r="A9">
            <v>200331</v>
          </cell>
          <cell r="B9">
            <v>9</v>
          </cell>
          <cell r="C9" t="str">
            <v>BAILO</v>
          </cell>
          <cell r="D9" t="str">
            <v>MARCO</v>
          </cell>
          <cell r="E9">
            <v>12</v>
          </cell>
          <cell r="F9" t="str">
            <v>QD1   QUADRO DIRETTIVO 1^ LIVELLO</v>
          </cell>
          <cell r="G9">
            <v>600</v>
          </cell>
          <cell r="H9">
            <v>0</v>
          </cell>
          <cell r="I9">
            <v>2325.66</v>
          </cell>
          <cell r="J9">
            <v>187.4</v>
          </cell>
          <cell r="K9">
            <v>36.049999999999997</v>
          </cell>
          <cell r="L9">
            <v>333.01</v>
          </cell>
          <cell r="M9">
            <v>28.05</v>
          </cell>
        </row>
        <row r="10">
          <cell r="A10">
            <v>200331</v>
          </cell>
          <cell r="B10">
            <v>10</v>
          </cell>
          <cell r="C10" t="str">
            <v>BALDO</v>
          </cell>
          <cell r="D10" t="str">
            <v>BRUNO</v>
          </cell>
          <cell r="E10">
            <v>12</v>
          </cell>
          <cell r="F10" t="str">
            <v>3A3L    3^ AREA 3^ LIVELLO</v>
          </cell>
          <cell r="G10">
            <v>600</v>
          </cell>
          <cell r="H10">
            <v>0</v>
          </cell>
          <cell r="I10">
            <v>1918.79</v>
          </cell>
          <cell r="J10">
            <v>224.88</v>
          </cell>
          <cell r="K10">
            <v>43.26</v>
          </cell>
          <cell r="L10">
            <v>292.73</v>
          </cell>
          <cell r="M10">
            <v>33.659999999999997</v>
          </cell>
        </row>
        <row r="11">
          <cell r="A11">
            <v>200331</v>
          </cell>
          <cell r="B11">
            <v>11</v>
          </cell>
          <cell r="C11" t="str">
            <v>BARBIERI</v>
          </cell>
          <cell r="D11" t="str">
            <v>ENRICO</v>
          </cell>
          <cell r="E11">
            <v>12</v>
          </cell>
          <cell r="F11" t="str">
            <v>3A1L    3^ AREA 1^ LIVELLO</v>
          </cell>
          <cell r="G11">
            <v>600</v>
          </cell>
          <cell r="H11">
            <v>0</v>
          </cell>
          <cell r="I11">
            <v>1718.32</v>
          </cell>
          <cell r="J11">
            <v>74.959999999999994</v>
          </cell>
          <cell r="K11">
            <v>14.42</v>
          </cell>
          <cell r="L11">
            <v>213.49</v>
          </cell>
          <cell r="M11">
            <v>11.22</v>
          </cell>
        </row>
        <row r="12">
          <cell r="A12">
            <v>200331</v>
          </cell>
          <cell r="B12">
            <v>12</v>
          </cell>
          <cell r="C12" t="str">
            <v>BARNI</v>
          </cell>
          <cell r="D12" t="str">
            <v>VIRGINIO</v>
          </cell>
          <cell r="E12">
            <v>12</v>
          </cell>
          <cell r="F12" t="str">
            <v>QD4   QUADRO DIRETTIVO 4^ LIVELLO</v>
          </cell>
          <cell r="G12">
            <v>600</v>
          </cell>
          <cell r="H12">
            <v>0</v>
          </cell>
          <cell r="I12">
            <v>3330.04</v>
          </cell>
          <cell r="J12">
            <v>429.9</v>
          </cell>
          <cell r="K12">
            <v>64.45</v>
          </cell>
          <cell r="L12">
            <v>648.02</v>
          </cell>
          <cell r="M12">
            <v>20.65</v>
          </cell>
        </row>
        <row r="13">
          <cell r="A13">
            <v>200331</v>
          </cell>
          <cell r="B13">
            <v>13</v>
          </cell>
          <cell r="C13" t="str">
            <v>BARRACO</v>
          </cell>
          <cell r="D13" t="str">
            <v>SANDRO</v>
          </cell>
          <cell r="E13">
            <v>12</v>
          </cell>
          <cell r="F13" t="str">
            <v>3A3L    3^ AREA 3^ LIVELLO</v>
          </cell>
          <cell r="G13">
            <v>600</v>
          </cell>
          <cell r="H13">
            <v>0</v>
          </cell>
          <cell r="I13">
            <v>1918.79</v>
          </cell>
          <cell r="J13">
            <v>262.36</v>
          </cell>
          <cell r="K13">
            <v>50.47</v>
          </cell>
          <cell r="L13">
            <v>346.53</v>
          </cell>
          <cell r="M13">
            <v>39.270000000000003</v>
          </cell>
        </row>
        <row r="14">
          <cell r="A14">
            <v>200331</v>
          </cell>
          <cell r="B14">
            <v>14</v>
          </cell>
          <cell r="C14" t="str">
            <v>BASSI</v>
          </cell>
          <cell r="D14" t="str">
            <v>MATTEO</v>
          </cell>
          <cell r="E14">
            <v>12</v>
          </cell>
          <cell r="F14" t="str">
            <v>3A3L    3^ AREA 3^ LIVELLO</v>
          </cell>
          <cell r="G14">
            <v>600</v>
          </cell>
          <cell r="H14">
            <v>0</v>
          </cell>
          <cell r="I14">
            <v>1918.79</v>
          </cell>
          <cell r="J14">
            <v>187.4</v>
          </cell>
          <cell r="K14">
            <v>36.049999999999997</v>
          </cell>
          <cell r="L14">
            <v>282.12</v>
          </cell>
          <cell r="M14">
            <v>28.05</v>
          </cell>
        </row>
        <row r="15">
          <cell r="A15">
            <v>200331</v>
          </cell>
          <cell r="B15">
            <v>15</v>
          </cell>
          <cell r="C15" t="str">
            <v>BATTAGLIA</v>
          </cell>
          <cell r="D15" t="str">
            <v>MAURIZIO</v>
          </cell>
          <cell r="E15">
            <v>12</v>
          </cell>
          <cell r="F15" t="str">
            <v>3A3L    3^ AREA 3^ LIVELLO</v>
          </cell>
          <cell r="G15">
            <v>600</v>
          </cell>
          <cell r="H15">
            <v>0</v>
          </cell>
          <cell r="I15">
            <v>1918.79</v>
          </cell>
          <cell r="J15">
            <v>187.4</v>
          </cell>
          <cell r="K15">
            <v>36.049999999999997</v>
          </cell>
          <cell r="L15">
            <v>320.48</v>
          </cell>
          <cell r="M15">
            <v>28.05</v>
          </cell>
        </row>
        <row r="16">
          <cell r="A16">
            <v>200331</v>
          </cell>
          <cell r="B16">
            <v>16</v>
          </cell>
          <cell r="C16" t="str">
            <v>BELLANI</v>
          </cell>
          <cell r="D16" t="str">
            <v>GIOVANNI</v>
          </cell>
          <cell r="E16">
            <v>12</v>
          </cell>
          <cell r="F16" t="str">
            <v>3A3L    3^ AREA 3^ LIVELLO</v>
          </cell>
          <cell r="G16">
            <v>600</v>
          </cell>
          <cell r="H16">
            <v>0</v>
          </cell>
          <cell r="I16">
            <v>1918.79</v>
          </cell>
          <cell r="J16">
            <v>262.36</v>
          </cell>
          <cell r="K16">
            <v>50.47</v>
          </cell>
          <cell r="L16">
            <v>303.33999999999997</v>
          </cell>
          <cell r="M16">
            <v>39.270000000000003</v>
          </cell>
        </row>
        <row r="17">
          <cell r="A17">
            <v>200331</v>
          </cell>
          <cell r="B17">
            <v>17</v>
          </cell>
          <cell r="C17" t="str">
            <v>BELLINSEGNA</v>
          </cell>
          <cell r="D17" t="str">
            <v>ANNA MARIA</v>
          </cell>
          <cell r="E17">
            <v>12</v>
          </cell>
          <cell r="F17" t="str">
            <v>3A4L    3^ AREA 4^ LIVELLO</v>
          </cell>
          <cell r="G17">
            <v>600</v>
          </cell>
          <cell r="H17">
            <v>0</v>
          </cell>
          <cell r="I17">
            <v>1918.79</v>
          </cell>
          <cell r="J17">
            <v>149.91999999999999</v>
          </cell>
          <cell r="K17">
            <v>28.84</v>
          </cell>
          <cell r="L17">
            <v>271.52</v>
          </cell>
          <cell r="M17">
            <v>22.44</v>
          </cell>
        </row>
        <row r="18">
          <cell r="A18">
            <v>200331</v>
          </cell>
          <cell r="B18">
            <v>18</v>
          </cell>
          <cell r="C18" t="str">
            <v>BENVENGA</v>
          </cell>
          <cell r="D18" t="str">
            <v>VITTORIO</v>
          </cell>
          <cell r="E18">
            <v>12</v>
          </cell>
          <cell r="F18" t="str">
            <v>3A3L    3^ AREA 3^ LIVELLO</v>
          </cell>
          <cell r="G18">
            <v>600</v>
          </cell>
          <cell r="H18">
            <v>0</v>
          </cell>
          <cell r="I18">
            <v>1918.79</v>
          </cell>
          <cell r="J18">
            <v>449.76</v>
          </cell>
          <cell r="K18">
            <v>86.52</v>
          </cell>
          <cell r="L18">
            <v>411.67</v>
          </cell>
          <cell r="M18">
            <v>67.319999999999993</v>
          </cell>
        </row>
        <row r="19">
          <cell r="A19">
            <v>200331</v>
          </cell>
          <cell r="B19">
            <v>19</v>
          </cell>
          <cell r="C19" t="str">
            <v>BERETTAmc</v>
          </cell>
          <cell r="D19" t="str">
            <v>MARIACECILIA</v>
          </cell>
          <cell r="E19">
            <v>12</v>
          </cell>
          <cell r="F19" t="str">
            <v>3A3L    3^ AREA 3^ LIVELLO</v>
          </cell>
          <cell r="G19">
            <v>600</v>
          </cell>
          <cell r="H19">
            <v>0</v>
          </cell>
          <cell r="I19">
            <v>1918.79</v>
          </cell>
          <cell r="J19">
            <v>187.4</v>
          </cell>
          <cell r="K19">
            <v>36.049999999999997</v>
          </cell>
          <cell r="L19">
            <v>282.12</v>
          </cell>
          <cell r="M19">
            <v>28.05</v>
          </cell>
        </row>
        <row r="20">
          <cell r="A20">
            <v>200331</v>
          </cell>
          <cell r="B20">
            <v>20</v>
          </cell>
          <cell r="C20" t="str">
            <v>BERETTAMZ</v>
          </cell>
          <cell r="D20" t="str">
            <v>MORIZ LUIGI</v>
          </cell>
          <cell r="E20">
            <v>12</v>
          </cell>
          <cell r="F20" t="str">
            <v>3A3L    3^ AREA 3^ LIVELLO</v>
          </cell>
          <cell r="G20">
            <v>600</v>
          </cell>
          <cell r="H20">
            <v>0</v>
          </cell>
          <cell r="I20">
            <v>1918.79</v>
          </cell>
          <cell r="J20">
            <v>374.8</v>
          </cell>
          <cell r="K20">
            <v>72.099999999999994</v>
          </cell>
          <cell r="L20">
            <v>335.16</v>
          </cell>
          <cell r="M20">
            <v>56.1</v>
          </cell>
        </row>
        <row r="21">
          <cell r="A21">
            <v>200331</v>
          </cell>
          <cell r="B21">
            <v>24</v>
          </cell>
          <cell r="C21" t="str">
            <v>BETTI</v>
          </cell>
          <cell r="D21" t="str">
            <v>ALBERTINO</v>
          </cell>
          <cell r="E21">
            <v>12</v>
          </cell>
          <cell r="F21" t="str">
            <v>3A3L    3^ AREA 3^ LIVELLO</v>
          </cell>
          <cell r="G21">
            <v>600</v>
          </cell>
          <cell r="H21">
            <v>0</v>
          </cell>
          <cell r="I21">
            <v>1918.79</v>
          </cell>
          <cell r="J21">
            <v>374.8</v>
          </cell>
          <cell r="K21">
            <v>72.099999999999994</v>
          </cell>
          <cell r="L21">
            <v>385.61</v>
          </cell>
          <cell r="M21">
            <v>56.1</v>
          </cell>
        </row>
        <row r="22">
          <cell r="A22">
            <v>200331</v>
          </cell>
          <cell r="B22">
            <v>25</v>
          </cell>
          <cell r="C22" t="str">
            <v>BIANCHIg</v>
          </cell>
          <cell r="D22" t="str">
            <v>GIOVANNA</v>
          </cell>
          <cell r="E22">
            <v>12</v>
          </cell>
          <cell r="F22" t="str">
            <v>3A4L    3^ AREA 4^ LIVELLO</v>
          </cell>
          <cell r="G22">
            <v>600</v>
          </cell>
          <cell r="H22">
            <v>0</v>
          </cell>
          <cell r="I22">
            <v>1918.79</v>
          </cell>
          <cell r="J22">
            <v>187.4</v>
          </cell>
          <cell r="K22">
            <v>36.049999999999997</v>
          </cell>
          <cell r="L22">
            <v>282.12</v>
          </cell>
          <cell r="M22">
            <v>28.05</v>
          </cell>
        </row>
        <row r="23">
          <cell r="A23">
            <v>200331</v>
          </cell>
          <cell r="B23">
            <v>26</v>
          </cell>
          <cell r="C23" t="str">
            <v>BIANCHIM</v>
          </cell>
          <cell r="D23" t="str">
            <v>MASSIMILIANO</v>
          </cell>
          <cell r="E23">
            <v>12</v>
          </cell>
          <cell r="F23" t="str">
            <v>3A3L    3^ AREA 3^ LIVELLO</v>
          </cell>
          <cell r="G23">
            <v>600</v>
          </cell>
          <cell r="H23">
            <v>0</v>
          </cell>
          <cell r="I23">
            <v>1918.79</v>
          </cell>
          <cell r="J23">
            <v>299.83999999999997</v>
          </cell>
          <cell r="K23">
            <v>57.68</v>
          </cell>
          <cell r="L23">
            <v>313.95</v>
          </cell>
          <cell r="M23">
            <v>44.88</v>
          </cell>
        </row>
        <row r="24">
          <cell r="A24">
            <v>200331</v>
          </cell>
          <cell r="B24">
            <v>28</v>
          </cell>
          <cell r="C24" t="str">
            <v>BIANCHINI</v>
          </cell>
          <cell r="D24" t="str">
            <v>CINZIA</v>
          </cell>
          <cell r="E24">
            <v>12</v>
          </cell>
          <cell r="F24" t="str">
            <v>3A1L    3^ AREA 1^ LIVELLO</v>
          </cell>
          <cell r="G24">
            <v>600</v>
          </cell>
          <cell r="H24">
            <v>0</v>
          </cell>
          <cell r="I24">
            <v>1718.32</v>
          </cell>
          <cell r="J24">
            <v>37.479999999999997</v>
          </cell>
          <cell r="K24">
            <v>7.21</v>
          </cell>
          <cell r="L24">
            <v>202.88</v>
          </cell>
          <cell r="M24">
            <v>5.61</v>
          </cell>
        </row>
        <row r="25">
          <cell r="A25">
            <v>200331</v>
          </cell>
          <cell r="B25">
            <v>32</v>
          </cell>
          <cell r="C25" t="str">
            <v>BONACINA</v>
          </cell>
          <cell r="D25" t="str">
            <v>STEFANO</v>
          </cell>
          <cell r="E25">
            <v>12</v>
          </cell>
          <cell r="F25" t="str">
            <v>3A4L    3^ AREA 4^ LIVELLO</v>
          </cell>
          <cell r="G25">
            <v>600</v>
          </cell>
          <cell r="H25">
            <v>0</v>
          </cell>
          <cell r="I25">
            <v>2061.9899999999998</v>
          </cell>
          <cell r="J25">
            <v>149.91999999999999</v>
          </cell>
          <cell r="K25">
            <v>28.84</v>
          </cell>
          <cell r="L25">
            <v>296.86</v>
          </cell>
          <cell r="M25">
            <v>22.44</v>
          </cell>
        </row>
        <row r="26">
          <cell r="A26">
            <v>200331</v>
          </cell>
          <cell r="B26">
            <v>33</v>
          </cell>
          <cell r="C26" t="str">
            <v>BONANOMI</v>
          </cell>
          <cell r="D26" t="str">
            <v>MARIO</v>
          </cell>
          <cell r="E26">
            <v>12</v>
          </cell>
          <cell r="F26" t="str">
            <v>QD4   QUADRO DIRETTIVO 4^ LIVELLO</v>
          </cell>
          <cell r="G26">
            <v>600</v>
          </cell>
          <cell r="H26">
            <v>0</v>
          </cell>
          <cell r="I26">
            <v>3330.04</v>
          </cell>
          <cell r="J26">
            <v>687.84</v>
          </cell>
          <cell r="K26">
            <v>103.12</v>
          </cell>
          <cell r="L26">
            <v>1107.6600000000001</v>
          </cell>
          <cell r="M26">
            <v>33.04</v>
          </cell>
        </row>
        <row r="27">
          <cell r="A27">
            <v>200331</v>
          </cell>
          <cell r="B27">
            <v>34</v>
          </cell>
          <cell r="C27" t="str">
            <v>BOTTIERO</v>
          </cell>
          <cell r="D27" t="str">
            <v>ALBERTO</v>
          </cell>
          <cell r="E27">
            <v>12</v>
          </cell>
          <cell r="F27" t="str">
            <v>3A2L    3^ AREA 2^ LIVELLO</v>
          </cell>
          <cell r="G27">
            <v>600</v>
          </cell>
          <cell r="H27">
            <v>0</v>
          </cell>
          <cell r="I27">
            <v>1818.55</v>
          </cell>
          <cell r="J27">
            <v>149.91999999999999</v>
          </cell>
          <cell r="K27">
            <v>28.84</v>
          </cell>
          <cell r="L27">
            <v>253.33</v>
          </cell>
          <cell r="M27">
            <v>22.44</v>
          </cell>
        </row>
        <row r="28">
          <cell r="A28">
            <v>200331</v>
          </cell>
          <cell r="B28">
            <v>36</v>
          </cell>
          <cell r="C28" t="str">
            <v>BRIGNOLI</v>
          </cell>
          <cell r="D28" t="str">
            <v>DANIELA</v>
          </cell>
          <cell r="E28">
            <v>12</v>
          </cell>
          <cell r="F28" t="str">
            <v>3A2L    3^ AREA 2^ LIVELLO</v>
          </cell>
          <cell r="G28">
            <v>600</v>
          </cell>
          <cell r="H28">
            <v>0</v>
          </cell>
          <cell r="I28">
            <v>1818.55</v>
          </cell>
          <cell r="J28">
            <v>449.76</v>
          </cell>
          <cell r="K28">
            <v>86.52</v>
          </cell>
          <cell r="L28">
            <v>338.19</v>
          </cell>
          <cell r="M28">
            <v>67.319999999999993</v>
          </cell>
        </row>
        <row r="29">
          <cell r="A29">
            <v>200331</v>
          </cell>
          <cell r="B29">
            <v>37</v>
          </cell>
          <cell r="C29" t="str">
            <v>CAGNANA</v>
          </cell>
          <cell r="D29" t="str">
            <v>FRANCO ANGELO</v>
          </cell>
          <cell r="E29">
            <v>12</v>
          </cell>
          <cell r="F29" t="str">
            <v>QD1   QUADRO DIRETTIVO 1^ LIVELLO</v>
          </cell>
          <cell r="G29">
            <v>600</v>
          </cell>
          <cell r="H29">
            <v>0</v>
          </cell>
          <cell r="I29">
            <v>2325.66</v>
          </cell>
          <cell r="J29">
            <v>374.8</v>
          </cell>
          <cell r="K29">
            <v>72.099999999999994</v>
          </cell>
          <cell r="L29">
            <v>386.05</v>
          </cell>
          <cell r="M29">
            <v>56.1</v>
          </cell>
        </row>
        <row r="30">
          <cell r="A30">
            <v>200331</v>
          </cell>
          <cell r="B30">
            <v>39</v>
          </cell>
          <cell r="C30" t="str">
            <v>CALVI</v>
          </cell>
          <cell r="D30" t="str">
            <v>LUISA</v>
          </cell>
          <cell r="E30">
            <v>12</v>
          </cell>
          <cell r="F30" t="str">
            <v>3A4L    3^ AREA 4^ LIVELLO</v>
          </cell>
          <cell r="G30">
            <v>600</v>
          </cell>
          <cell r="H30">
            <v>0</v>
          </cell>
          <cell r="I30">
            <v>2061.9899999999998</v>
          </cell>
          <cell r="J30">
            <v>458.44</v>
          </cell>
          <cell r="K30">
            <v>86.52</v>
          </cell>
          <cell r="L30">
            <v>384.76</v>
          </cell>
          <cell r="M30">
            <v>67.319999999999993</v>
          </cell>
        </row>
        <row r="31">
          <cell r="A31">
            <v>200331</v>
          </cell>
          <cell r="B31">
            <v>40</v>
          </cell>
          <cell r="C31" t="str">
            <v>CARGNEL</v>
          </cell>
          <cell r="D31" t="str">
            <v>SARA VALENTINA</v>
          </cell>
          <cell r="E31">
            <v>12</v>
          </cell>
          <cell r="F31" t="str">
            <v>3A1L    3^ AREA 1^ LIVELLO</v>
          </cell>
          <cell r="G31">
            <v>600</v>
          </cell>
          <cell r="H31">
            <v>0</v>
          </cell>
          <cell r="I31">
            <v>1718.32</v>
          </cell>
          <cell r="J31">
            <v>74.959999999999994</v>
          </cell>
          <cell r="K31">
            <v>14.42</v>
          </cell>
          <cell r="L31">
            <v>213.49</v>
          </cell>
          <cell r="M31">
            <v>11.22</v>
          </cell>
        </row>
        <row r="32">
          <cell r="A32">
            <v>200331</v>
          </cell>
          <cell r="B32">
            <v>41</v>
          </cell>
          <cell r="C32" t="str">
            <v>CASTELLI</v>
          </cell>
          <cell r="D32" t="str">
            <v>SERENELLA</v>
          </cell>
          <cell r="E32">
            <v>12</v>
          </cell>
          <cell r="F32" t="str">
            <v>3A3L    3^ AREA 3^ LIVELLO</v>
          </cell>
          <cell r="G32">
            <v>600</v>
          </cell>
          <cell r="H32">
            <v>0</v>
          </cell>
          <cell r="I32">
            <v>1918.79</v>
          </cell>
          <cell r="J32">
            <v>458.44</v>
          </cell>
          <cell r="K32">
            <v>86.52</v>
          </cell>
          <cell r="L32">
            <v>359.41</v>
          </cell>
          <cell r="M32">
            <v>67.319999999999993</v>
          </cell>
        </row>
        <row r="33">
          <cell r="A33">
            <v>200331</v>
          </cell>
          <cell r="B33">
            <v>43</v>
          </cell>
          <cell r="C33" t="str">
            <v>CATANIA</v>
          </cell>
          <cell r="D33" t="str">
            <v>VITO GIUSEPPE</v>
          </cell>
          <cell r="E33">
            <v>12</v>
          </cell>
          <cell r="F33" t="str">
            <v>QD3   QUADRO DIRETTIVO 3^ LIVELLO</v>
          </cell>
          <cell r="G33">
            <v>600</v>
          </cell>
          <cell r="H33">
            <v>0</v>
          </cell>
          <cell r="I33">
            <v>2793.46</v>
          </cell>
          <cell r="J33">
            <v>429.9</v>
          </cell>
          <cell r="K33">
            <v>64.45</v>
          </cell>
          <cell r="L33">
            <v>730.85</v>
          </cell>
          <cell r="M33">
            <v>20.65</v>
          </cell>
        </row>
        <row r="34">
          <cell r="A34">
            <v>200331</v>
          </cell>
          <cell r="B34">
            <v>44</v>
          </cell>
          <cell r="C34" t="str">
            <v>CAVERZAGHI</v>
          </cell>
          <cell r="D34" t="str">
            <v>MARCO</v>
          </cell>
          <cell r="E34">
            <v>12</v>
          </cell>
          <cell r="F34" t="str">
            <v>3A3L    3^ AREA 3^ LIVELLO</v>
          </cell>
          <cell r="G34">
            <v>600</v>
          </cell>
          <cell r="H34">
            <v>0</v>
          </cell>
          <cell r="I34">
            <v>1918.79</v>
          </cell>
          <cell r="J34">
            <v>299.83999999999997</v>
          </cell>
          <cell r="K34">
            <v>57.68</v>
          </cell>
          <cell r="L34">
            <v>313.95</v>
          </cell>
          <cell r="M34">
            <v>44.88</v>
          </cell>
        </row>
        <row r="35">
          <cell r="A35">
            <v>200331</v>
          </cell>
          <cell r="B35">
            <v>45</v>
          </cell>
          <cell r="C35" t="str">
            <v>CECCOLI</v>
          </cell>
          <cell r="D35" t="str">
            <v>MARCO</v>
          </cell>
          <cell r="E35">
            <v>12</v>
          </cell>
          <cell r="F35" t="str">
            <v>3A4L    3^ AREA 4^ LIVELLO</v>
          </cell>
          <cell r="G35">
            <v>600</v>
          </cell>
          <cell r="H35">
            <v>0</v>
          </cell>
          <cell r="I35">
            <v>2061.9899999999998</v>
          </cell>
          <cell r="J35">
            <v>187.4</v>
          </cell>
          <cell r="K35">
            <v>36.049999999999997</v>
          </cell>
          <cell r="L35">
            <v>307.45999999999998</v>
          </cell>
          <cell r="M35">
            <v>28.05</v>
          </cell>
        </row>
        <row r="36">
          <cell r="A36">
            <v>200331</v>
          </cell>
          <cell r="B36">
            <v>49</v>
          </cell>
          <cell r="C36" t="str">
            <v>CIMINI</v>
          </cell>
          <cell r="D36" t="str">
            <v>CARLO</v>
          </cell>
          <cell r="E36">
            <v>12</v>
          </cell>
          <cell r="F36" t="str">
            <v>3A3L    3^ AREA 3^ LIVELLO</v>
          </cell>
          <cell r="G36">
            <v>600</v>
          </cell>
          <cell r="H36">
            <v>0</v>
          </cell>
          <cell r="I36">
            <v>1918.79</v>
          </cell>
          <cell r="J36">
            <v>337.32</v>
          </cell>
          <cell r="K36">
            <v>64.89</v>
          </cell>
          <cell r="L36">
            <v>372.58</v>
          </cell>
          <cell r="M36">
            <v>50.49</v>
          </cell>
        </row>
        <row r="37">
          <cell r="A37">
            <v>200331</v>
          </cell>
          <cell r="B37">
            <v>50</v>
          </cell>
          <cell r="C37" t="str">
            <v>CIPOLLA</v>
          </cell>
          <cell r="D37" t="str">
            <v>NICOLO'</v>
          </cell>
          <cell r="E37">
            <v>12</v>
          </cell>
          <cell r="F37" t="str">
            <v>3A3L    3^ AREA 3^ LIVELLO</v>
          </cell>
          <cell r="G37">
            <v>600</v>
          </cell>
          <cell r="H37">
            <v>0</v>
          </cell>
          <cell r="I37">
            <v>1918.79</v>
          </cell>
          <cell r="J37">
            <v>299.83999999999997</v>
          </cell>
          <cell r="K37">
            <v>57.68</v>
          </cell>
          <cell r="L37">
            <v>359.56</v>
          </cell>
          <cell r="M37">
            <v>44.88</v>
          </cell>
        </row>
        <row r="38">
          <cell r="A38">
            <v>200331</v>
          </cell>
          <cell r="B38">
            <v>51</v>
          </cell>
          <cell r="C38" t="str">
            <v>CITELLA</v>
          </cell>
          <cell r="D38" t="str">
            <v>MASSIMO</v>
          </cell>
          <cell r="E38">
            <v>12</v>
          </cell>
          <cell r="F38" t="str">
            <v>QD2   QUADRO DIRETTIVO 2^ LIVELLO</v>
          </cell>
          <cell r="G38">
            <v>600</v>
          </cell>
          <cell r="H38">
            <v>0</v>
          </cell>
          <cell r="I38">
            <v>2473.13</v>
          </cell>
          <cell r="J38">
            <v>262.36</v>
          </cell>
          <cell r="K38">
            <v>50.47</v>
          </cell>
          <cell r="L38">
            <v>381.63</v>
          </cell>
          <cell r="M38">
            <v>39.270000000000003</v>
          </cell>
        </row>
        <row r="39">
          <cell r="A39">
            <v>200331</v>
          </cell>
          <cell r="B39">
            <v>54</v>
          </cell>
          <cell r="C39" t="str">
            <v>COLOMBOAU</v>
          </cell>
          <cell r="D39" t="str">
            <v>AURELIA</v>
          </cell>
          <cell r="E39">
            <v>12</v>
          </cell>
          <cell r="F39" t="str">
            <v>QD1   QUADRO DIRETTIVO 1^ LIVELLO</v>
          </cell>
          <cell r="G39">
            <v>600</v>
          </cell>
          <cell r="H39">
            <v>0</v>
          </cell>
          <cell r="I39">
            <v>2325.66</v>
          </cell>
          <cell r="J39">
            <v>112.44</v>
          </cell>
          <cell r="K39">
            <v>21.63</v>
          </cell>
          <cell r="L39">
            <v>311.79000000000002</v>
          </cell>
          <cell r="M39">
            <v>16.829999999999998</v>
          </cell>
        </row>
        <row r="40">
          <cell r="A40">
            <v>200331</v>
          </cell>
          <cell r="B40">
            <v>55</v>
          </cell>
          <cell r="C40" t="str">
            <v>COMOTTI</v>
          </cell>
          <cell r="D40" t="str">
            <v>ROBERTO</v>
          </cell>
          <cell r="E40">
            <v>12</v>
          </cell>
          <cell r="F40" t="str">
            <v>QD1   QUADRO DIRETTIVO 1^ LIVELLO</v>
          </cell>
          <cell r="G40">
            <v>600</v>
          </cell>
          <cell r="H40">
            <v>0</v>
          </cell>
          <cell r="I40">
            <v>2325.66</v>
          </cell>
          <cell r="J40">
            <v>149.91999999999999</v>
          </cell>
          <cell r="K40">
            <v>28.84</v>
          </cell>
          <cell r="L40">
            <v>322.39999999999998</v>
          </cell>
          <cell r="M40">
            <v>22.44</v>
          </cell>
        </row>
        <row r="41">
          <cell r="A41">
            <v>200331</v>
          </cell>
          <cell r="B41">
            <v>57</v>
          </cell>
          <cell r="C41" t="str">
            <v>CONTI</v>
          </cell>
          <cell r="D41" t="str">
            <v>MASSIMO</v>
          </cell>
          <cell r="E41">
            <v>12</v>
          </cell>
          <cell r="F41" t="str">
            <v>3A4L    3^ AREA 4^ LIVELLO</v>
          </cell>
          <cell r="G41">
            <v>600</v>
          </cell>
          <cell r="H41">
            <v>0</v>
          </cell>
          <cell r="I41">
            <v>2061.9899999999998</v>
          </cell>
          <cell r="J41">
            <v>187.4</v>
          </cell>
          <cell r="K41">
            <v>36.049999999999997</v>
          </cell>
          <cell r="L41">
            <v>307.45999999999998</v>
          </cell>
          <cell r="M41">
            <v>28.05</v>
          </cell>
        </row>
        <row r="42">
          <cell r="A42">
            <v>200331</v>
          </cell>
          <cell r="B42">
            <v>58</v>
          </cell>
          <cell r="C42" t="str">
            <v>CORBETTA</v>
          </cell>
          <cell r="D42" t="str">
            <v>MAURIZIO</v>
          </cell>
          <cell r="E42">
            <v>12</v>
          </cell>
          <cell r="F42" t="str">
            <v>QD3   QUADRO DIRETTIVO 3^ LIVELLO</v>
          </cell>
          <cell r="G42">
            <v>600</v>
          </cell>
          <cell r="H42">
            <v>0</v>
          </cell>
          <cell r="I42">
            <v>2473.13</v>
          </cell>
          <cell r="J42">
            <v>337.32</v>
          </cell>
          <cell r="K42">
            <v>64.89</v>
          </cell>
          <cell r="L42">
            <v>402.85</v>
          </cell>
          <cell r="M42">
            <v>50.49</v>
          </cell>
        </row>
        <row r="43">
          <cell r="A43">
            <v>200331</v>
          </cell>
          <cell r="B43">
            <v>61</v>
          </cell>
          <cell r="C43" t="str">
            <v>CORNALBA</v>
          </cell>
          <cell r="D43" t="str">
            <v>MASSIMO</v>
          </cell>
          <cell r="E43">
            <v>12</v>
          </cell>
          <cell r="F43" t="str">
            <v>QD2   QUADRO DIRETTIVO 2^ LIVELLO</v>
          </cell>
          <cell r="G43">
            <v>600</v>
          </cell>
          <cell r="H43">
            <v>0</v>
          </cell>
          <cell r="I43">
            <v>2473.13</v>
          </cell>
          <cell r="J43">
            <v>224.88</v>
          </cell>
          <cell r="K43">
            <v>43.26</v>
          </cell>
          <cell r="L43">
            <v>371.02</v>
          </cell>
          <cell r="M43">
            <v>33.659999999999997</v>
          </cell>
        </row>
        <row r="44">
          <cell r="A44">
            <v>200331</v>
          </cell>
          <cell r="B44">
            <v>62</v>
          </cell>
          <cell r="C44" t="str">
            <v>CORTI</v>
          </cell>
          <cell r="D44" t="str">
            <v>CRISTINA</v>
          </cell>
          <cell r="E44">
            <v>12</v>
          </cell>
          <cell r="F44" t="str">
            <v>QD1   QUADRO DIRETTIVO 1^ LIVELLO</v>
          </cell>
          <cell r="G44">
            <v>600</v>
          </cell>
          <cell r="H44">
            <v>0</v>
          </cell>
          <cell r="I44">
            <v>2061.9899999999998</v>
          </cell>
          <cell r="J44">
            <v>187.4</v>
          </cell>
          <cell r="K44">
            <v>36.049999999999997</v>
          </cell>
          <cell r="L44">
            <v>307.45999999999998</v>
          </cell>
          <cell r="M44">
            <v>28.05</v>
          </cell>
        </row>
        <row r="45">
          <cell r="A45">
            <v>200331</v>
          </cell>
          <cell r="B45">
            <v>63</v>
          </cell>
          <cell r="C45" t="str">
            <v>CREMONESI</v>
          </cell>
          <cell r="D45" t="str">
            <v>SANTE PAOLO</v>
          </cell>
          <cell r="E45">
            <v>12</v>
          </cell>
          <cell r="F45" t="str">
            <v>QD2   QUADRO DIRETTIVO 2^ LIVELLO</v>
          </cell>
          <cell r="G45">
            <v>600</v>
          </cell>
          <cell r="H45">
            <v>0</v>
          </cell>
          <cell r="I45">
            <v>2473.13</v>
          </cell>
          <cell r="J45">
            <v>262.36</v>
          </cell>
          <cell r="K45">
            <v>50.47</v>
          </cell>
          <cell r="L45">
            <v>381.63</v>
          </cell>
          <cell r="M45">
            <v>39.270000000000003</v>
          </cell>
        </row>
        <row r="46">
          <cell r="A46">
            <v>200331</v>
          </cell>
          <cell r="B46">
            <v>64</v>
          </cell>
          <cell r="C46" t="str">
            <v>CRIPPA</v>
          </cell>
          <cell r="D46" t="str">
            <v>MARIA ANGELA</v>
          </cell>
          <cell r="E46">
            <v>12</v>
          </cell>
          <cell r="F46" t="str">
            <v>QD4   QUADRO DIRETTIVO 4^ LIVELLO</v>
          </cell>
          <cell r="G46">
            <v>600</v>
          </cell>
          <cell r="H46">
            <v>0</v>
          </cell>
          <cell r="I46">
            <v>3330.04</v>
          </cell>
          <cell r="J46">
            <v>687.84</v>
          </cell>
          <cell r="K46">
            <v>103.12</v>
          </cell>
          <cell r="L46">
            <v>666.83</v>
          </cell>
          <cell r="M46">
            <v>33.04</v>
          </cell>
        </row>
        <row r="47">
          <cell r="A47">
            <v>200331</v>
          </cell>
          <cell r="B47">
            <v>65</v>
          </cell>
          <cell r="C47" t="str">
            <v>CUTER</v>
          </cell>
          <cell r="D47" t="str">
            <v>MATTEO</v>
          </cell>
          <cell r="E47">
            <v>12</v>
          </cell>
          <cell r="F47" t="str">
            <v>3A3L    3^ AREA 3^ LIVELLO</v>
          </cell>
          <cell r="G47">
            <v>600</v>
          </cell>
          <cell r="H47">
            <v>0</v>
          </cell>
          <cell r="I47">
            <v>1918.79</v>
          </cell>
          <cell r="J47">
            <v>112.44</v>
          </cell>
          <cell r="K47">
            <v>21.63</v>
          </cell>
          <cell r="L47">
            <v>260.91000000000003</v>
          </cell>
          <cell r="M47">
            <v>16.829999999999998</v>
          </cell>
        </row>
        <row r="48">
          <cell r="A48">
            <v>200331</v>
          </cell>
          <cell r="B48">
            <v>66</v>
          </cell>
          <cell r="C48" t="str">
            <v>DABBENI</v>
          </cell>
          <cell r="D48" t="str">
            <v>MASSIMO</v>
          </cell>
          <cell r="E48">
            <v>12</v>
          </cell>
          <cell r="F48" t="str">
            <v>3A3L    3^ AREA 3^ LIVELLO</v>
          </cell>
          <cell r="G48">
            <v>600</v>
          </cell>
          <cell r="H48">
            <v>0</v>
          </cell>
          <cell r="I48">
            <v>1918.79</v>
          </cell>
          <cell r="J48">
            <v>224.88</v>
          </cell>
          <cell r="K48">
            <v>43.26</v>
          </cell>
          <cell r="L48">
            <v>292.73</v>
          </cell>
          <cell r="M48">
            <v>33.659999999999997</v>
          </cell>
        </row>
        <row r="49">
          <cell r="A49">
            <v>200331</v>
          </cell>
          <cell r="B49">
            <v>67</v>
          </cell>
          <cell r="C49" t="str">
            <v>DACREMA</v>
          </cell>
          <cell r="D49" t="str">
            <v>LORENZO</v>
          </cell>
          <cell r="E49">
            <v>12</v>
          </cell>
          <cell r="F49" t="str">
            <v>3A3L    3^ AREA 3^ LIVELLO</v>
          </cell>
          <cell r="G49">
            <v>600</v>
          </cell>
          <cell r="H49">
            <v>0</v>
          </cell>
          <cell r="I49">
            <v>1918.79</v>
          </cell>
          <cell r="J49">
            <v>224.88</v>
          </cell>
          <cell r="K49">
            <v>43.26</v>
          </cell>
          <cell r="L49">
            <v>292.73</v>
          </cell>
          <cell r="M49">
            <v>33.659999999999997</v>
          </cell>
        </row>
        <row r="50">
          <cell r="A50">
            <v>200331</v>
          </cell>
          <cell r="B50">
            <v>68</v>
          </cell>
          <cell r="C50" t="str">
            <v>D'ANGIOLILLO</v>
          </cell>
          <cell r="D50" t="str">
            <v>PAOLO</v>
          </cell>
          <cell r="E50">
            <v>12</v>
          </cell>
          <cell r="F50" t="str">
            <v>3A1L    3^ AREA 1^ LIVELLO</v>
          </cell>
          <cell r="G50">
            <v>600</v>
          </cell>
          <cell r="H50">
            <v>0</v>
          </cell>
          <cell r="I50">
            <v>1718.32</v>
          </cell>
          <cell r="J50">
            <v>37.479999999999997</v>
          </cell>
          <cell r="K50">
            <v>7.21</v>
          </cell>
          <cell r="L50">
            <v>202.88</v>
          </cell>
          <cell r="M50">
            <v>5.61</v>
          </cell>
        </row>
        <row r="51">
          <cell r="A51">
            <v>200331</v>
          </cell>
          <cell r="B51">
            <v>69</v>
          </cell>
          <cell r="C51" t="str">
            <v>DANOVA</v>
          </cell>
          <cell r="D51" t="str">
            <v>STEFANO</v>
          </cell>
          <cell r="E51">
            <v>12</v>
          </cell>
          <cell r="F51" t="str">
            <v>3A2L    3^ AREA 2^ LIVELLO</v>
          </cell>
          <cell r="G51">
            <v>600</v>
          </cell>
          <cell r="H51">
            <v>0</v>
          </cell>
          <cell r="I51">
            <v>1818.55</v>
          </cell>
          <cell r="J51">
            <v>187.4</v>
          </cell>
          <cell r="K51">
            <v>36.049999999999997</v>
          </cell>
          <cell r="L51">
            <v>263.93</v>
          </cell>
          <cell r="M51">
            <v>28.05</v>
          </cell>
        </row>
        <row r="52">
          <cell r="A52">
            <v>200331</v>
          </cell>
          <cell r="B52">
            <v>70</v>
          </cell>
          <cell r="C52" t="str">
            <v>DAPRI</v>
          </cell>
          <cell r="D52" t="str">
            <v>GIOVANNI</v>
          </cell>
          <cell r="E52">
            <v>12</v>
          </cell>
          <cell r="F52" t="str">
            <v>3A3L    3^ AREA 3^ LIVELLO</v>
          </cell>
          <cell r="G52">
            <v>600</v>
          </cell>
          <cell r="H52">
            <v>0</v>
          </cell>
          <cell r="I52">
            <v>1918.79</v>
          </cell>
          <cell r="J52">
            <v>112.44</v>
          </cell>
          <cell r="K52">
            <v>21.63</v>
          </cell>
          <cell r="L52">
            <v>260.91000000000003</v>
          </cell>
          <cell r="M52">
            <v>16.829999999999998</v>
          </cell>
        </row>
        <row r="53">
          <cell r="A53">
            <v>200331</v>
          </cell>
          <cell r="B53">
            <v>72</v>
          </cell>
          <cell r="C53" t="str">
            <v>DE FRANCESCHI</v>
          </cell>
          <cell r="D53" t="str">
            <v>MELISSA</v>
          </cell>
          <cell r="E53">
            <v>12</v>
          </cell>
          <cell r="F53" t="str">
            <v>3A2L    3^ AREA 2^ LIVELLO</v>
          </cell>
          <cell r="G53">
            <v>600</v>
          </cell>
          <cell r="H53">
            <v>0</v>
          </cell>
          <cell r="I53">
            <v>1818.55</v>
          </cell>
          <cell r="J53">
            <v>149.91999999999999</v>
          </cell>
          <cell r="K53">
            <v>28.84</v>
          </cell>
          <cell r="L53">
            <v>253.33</v>
          </cell>
          <cell r="M53">
            <v>22.44</v>
          </cell>
        </row>
        <row r="54">
          <cell r="A54">
            <v>200331</v>
          </cell>
          <cell r="B54">
            <v>74</v>
          </cell>
          <cell r="C54" t="str">
            <v>DE PASCALIS</v>
          </cell>
          <cell r="D54" t="str">
            <v>ROBERTO</v>
          </cell>
          <cell r="E54">
            <v>12</v>
          </cell>
          <cell r="F54" t="str">
            <v>3A4L    3^ AREA 4^ LIVELLO</v>
          </cell>
          <cell r="G54">
            <v>600</v>
          </cell>
          <cell r="H54">
            <v>0</v>
          </cell>
          <cell r="I54">
            <v>2061.9899999999998</v>
          </cell>
          <cell r="J54">
            <v>37.479999999999997</v>
          </cell>
          <cell r="K54">
            <v>7.21</v>
          </cell>
          <cell r="L54">
            <v>300.42</v>
          </cell>
          <cell r="M54">
            <v>5.61</v>
          </cell>
        </row>
        <row r="55">
          <cell r="A55">
            <v>200331</v>
          </cell>
          <cell r="B55">
            <v>76</v>
          </cell>
          <cell r="C55" t="str">
            <v>DEBOLINI</v>
          </cell>
          <cell r="D55" t="str">
            <v>DANIELE</v>
          </cell>
          <cell r="E55">
            <v>12</v>
          </cell>
          <cell r="F55" t="str">
            <v>QD1   QUADRO DIRETTIVO 1^ LIVELLO</v>
          </cell>
          <cell r="G55">
            <v>600</v>
          </cell>
          <cell r="H55">
            <v>0</v>
          </cell>
          <cell r="I55">
            <v>2325.66</v>
          </cell>
          <cell r="J55">
            <v>299.83999999999997</v>
          </cell>
          <cell r="K55">
            <v>57.68</v>
          </cell>
          <cell r="L55">
            <v>393.31</v>
          </cell>
          <cell r="M55">
            <v>44.88</v>
          </cell>
        </row>
        <row r="56">
          <cell r="A56">
            <v>200331</v>
          </cell>
          <cell r="B56">
            <v>77</v>
          </cell>
          <cell r="C56" t="str">
            <v>DELLA GUERRA</v>
          </cell>
          <cell r="D56" t="str">
            <v>ENRICO</v>
          </cell>
          <cell r="E56">
            <v>12</v>
          </cell>
          <cell r="F56" t="str">
            <v>QD1   QUADRO DIRETTIVO 1^ LIVELLO</v>
          </cell>
          <cell r="G56">
            <v>600</v>
          </cell>
          <cell r="H56">
            <v>0</v>
          </cell>
          <cell r="I56">
            <v>2325.66</v>
          </cell>
          <cell r="J56">
            <v>299.83999999999997</v>
          </cell>
          <cell r="K56">
            <v>57.68</v>
          </cell>
          <cell r="L56">
            <v>393.31</v>
          </cell>
          <cell r="M56">
            <v>44.88</v>
          </cell>
        </row>
        <row r="57">
          <cell r="A57">
            <v>200331</v>
          </cell>
          <cell r="B57">
            <v>78</v>
          </cell>
          <cell r="C57" t="str">
            <v>DELPRATO</v>
          </cell>
          <cell r="D57" t="str">
            <v>MASSIMO</v>
          </cell>
          <cell r="E57">
            <v>12</v>
          </cell>
          <cell r="F57" t="str">
            <v>3A2L    3^ AREA 2^ LIVELLO</v>
          </cell>
          <cell r="G57">
            <v>600</v>
          </cell>
          <cell r="H57">
            <v>0</v>
          </cell>
          <cell r="I57">
            <v>1818.55</v>
          </cell>
          <cell r="J57">
            <v>224.88</v>
          </cell>
          <cell r="K57">
            <v>43.26</v>
          </cell>
          <cell r="L57">
            <v>274.54000000000002</v>
          </cell>
          <cell r="M57">
            <v>33.659999999999997</v>
          </cell>
        </row>
        <row r="58">
          <cell r="A58">
            <v>200331</v>
          </cell>
          <cell r="B58">
            <v>81</v>
          </cell>
          <cell r="C58" t="str">
            <v>DEMOFONTE</v>
          </cell>
          <cell r="D58" t="str">
            <v>MARCO</v>
          </cell>
          <cell r="E58">
            <v>12</v>
          </cell>
          <cell r="F58" t="str">
            <v>3A3L    3^ AREA 3^ LIVELLO</v>
          </cell>
          <cell r="G58">
            <v>600</v>
          </cell>
          <cell r="H58">
            <v>0</v>
          </cell>
          <cell r="I58">
            <v>1918.79</v>
          </cell>
          <cell r="J58">
            <v>337.32</v>
          </cell>
          <cell r="K58">
            <v>64.89</v>
          </cell>
          <cell r="L58">
            <v>372.58</v>
          </cell>
          <cell r="M58">
            <v>50.49</v>
          </cell>
        </row>
        <row r="59">
          <cell r="A59">
            <v>200331</v>
          </cell>
          <cell r="B59">
            <v>82</v>
          </cell>
          <cell r="C59" t="str">
            <v>DI LERNIA</v>
          </cell>
          <cell r="D59" t="str">
            <v>ANTONIO</v>
          </cell>
          <cell r="E59">
            <v>12</v>
          </cell>
          <cell r="F59" t="str">
            <v>QD1   QUADRO DIRETTIVO 1^ LIVELLO</v>
          </cell>
          <cell r="G59">
            <v>600</v>
          </cell>
          <cell r="H59">
            <v>0</v>
          </cell>
          <cell r="I59">
            <v>2325.66</v>
          </cell>
          <cell r="J59">
            <v>112.44</v>
          </cell>
          <cell r="K59">
            <v>21.63</v>
          </cell>
          <cell r="L59">
            <v>311.79000000000002</v>
          </cell>
          <cell r="M59">
            <v>16.829999999999998</v>
          </cell>
        </row>
        <row r="60">
          <cell r="A60">
            <v>200331</v>
          </cell>
          <cell r="B60">
            <v>84</v>
          </cell>
          <cell r="C60" t="str">
            <v>DI SPEZIO</v>
          </cell>
          <cell r="D60" t="str">
            <v>FILIPPA</v>
          </cell>
          <cell r="E60">
            <v>12</v>
          </cell>
          <cell r="F60" t="str">
            <v>3A3L    3^ AREA 3^ LIVELLO</v>
          </cell>
          <cell r="G60">
            <v>600</v>
          </cell>
          <cell r="H60">
            <v>0</v>
          </cell>
          <cell r="I60">
            <v>1918.79</v>
          </cell>
          <cell r="J60">
            <v>262.36</v>
          </cell>
          <cell r="K60">
            <v>50.47</v>
          </cell>
          <cell r="L60">
            <v>346.53</v>
          </cell>
          <cell r="M60">
            <v>39.270000000000003</v>
          </cell>
        </row>
        <row r="61">
          <cell r="A61">
            <v>200331</v>
          </cell>
          <cell r="B61">
            <v>86</v>
          </cell>
          <cell r="C61" t="str">
            <v>DICHIRICO</v>
          </cell>
          <cell r="D61" t="str">
            <v>ANTONIO</v>
          </cell>
          <cell r="E61">
            <v>12</v>
          </cell>
          <cell r="F61" t="str">
            <v>QD3   QUADRO DIRETTIVO 3^ LIVELLO</v>
          </cell>
          <cell r="G61">
            <v>600</v>
          </cell>
          <cell r="H61">
            <v>0</v>
          </cell>
          <cell r="I61">
            <v>2793.46</v>
          </cell>
          <cell r="J61">
            <v>257.94</v>
          </cell>
          <cell r="K61">
            <v>38.67</v>
          </cell>
          <cell r="L61">
            <v>716.71</v>
          </cell>
          <cell r="M61">
            <v>12.39</v>
          </cell>
        </row>
        <row r="62">
          <cell r="A62">
            <v>200331</v>
          </cell>
          <cell r="B62">
            <v>87</v>
          </cell>
          <cell r="C62" t="str">
            <v>DIERNA</v>
          </cell>
          <cell r="D62" t="str">
            <v>FELICE CARMELO</v>
          </cell>
          <cell r="E62">
            <v>12</v>
          </cell>
          <cell r="F62" t="str">
            <v>3A2L    3^ AREA 2^ LIVELLO</v>
          </cell>
          <cell r="G62">
            <v>600</v>
          </cell>
          <cell r="H62">
            <v>0</v>
          </cell>
          <cell r="I62">
            <v>1818.55</v>
          </cell>
          <cell r="J62">
            <v>187.4</v>
          </cell>
          <cell r="K62">
            <v>36.049999999999997</v>
          </cell>
          <cell r="L62">
            <v>297.58</v>
          </cell>
          <cell r="M62">
            <v>28.05</v>
          </cell>
        </row>
        <row r="63">
          <cell r="A63">
            <v>200331</v>
          </cell>
          <cell r="B63">
            <v>90</v>
          </cell>
          <cell r="C63" t="str">
            <v>DULCIMASCOLO</v>
          </cell>
          <cell r="D63" t="str">
            <v>ALFONSO</v>
          </cell>
          <cell r="E63">
            <v>12</v>
          </cell>
          <cell r="F63" t="str">
            <v>QD2   QUADRO DIRETTIVO 2^ LIVELLO</v>
          </cell>
          <cell r="G63">
            <v>600</v>
          </cell>
          <cell r="H63">
            <v>0</v>
          </cell>
          <cell r="I63">
            <v>2473.13</v>
          </cell>
          <cell r="J63">
            <v>262.36</v>
          </cell>
          <cell r="K63">
            <v>50.47</v>
          </cell>
          <cell r="L63">
            <v>381.63</v>
          </cell>
          <cell r="M63">
            <v>39.270000000000003</v>
          </cell>
        </row>
        <row r="64">
          <cell r="A64">
            <v>200331</v>
          </cell>
          <cell r="B64">
            <v>92</v>
          </cell>
          <cell r="C64" t="str">
            <v>FEDELI</v>
          </cell>
          <cell r="D64" t="str">
            <v>ALDO</v>
          </cell>
          <cell r="E64">
            <v>12</v>
          </cell>
          <cell r="F64" t="str">
            <v>QD2   QUADRO DIRETTIVO 2^ LIVELLO</v>
          </cell>
          <cell r="G64">
            <v>600</v>
          </cell>
          <cell r="H64">
            <v>0</v>
          </cell>
          <cell r="I64">
            <v>2473.13</v>
          </cell>
          <cell r="J64">
            <v>449.76</v>
          </cell>
          <cell r="K64">
            <v>86.52</v>
          </cell>
          <cell r="L64">
            <v>434.67</v>
          </cell>
          <cell r="M64">
            <v>67.319999999999993</v>
          </cell>
        </row>
        <row r="65">
          <cell r="A65">
            <v>200331</v>
          </cell>
          <cell r="B65">
            <v>96</v>
          </cell>
          <cell r="C65" t="str">
            <v>FROSCH</v>
          </cell>
          <cell r="D65" t="str">
            <v>GIANNI</v>
          </cell>
          <cell r="E65">
            <v>12</v>
          </cell>
          <cell r="F65" t="str">
            <v>3A2L    3^ AREA 2^ LIVELLO</v>
          </cell>
          <cell r="G65">
            <v>600</v>
          </cell>
          <cell r="H65">
            <v>0</v>
          </cell>
          <cell r="I65">
            <v>1818.55</v>
          </cell>
          <cell r="J65">
            <v>224.88</v>
          </cell>
          <cell r="K65">
            <v>43.26</v>
          </cell>
          <cell r="L65">
            <v>274.54000000000002</v>
          </cell>
          <cell r="M65">
            <v>33.659999999999997</v>
          </cell>
        </row>
        <row r="66">
          <cell r="A66">
            <v>200331</v>
          </cell>
          <cell r="B66">
            <v>97</v>
          </cell>
          <cell r="C66" t="str">
            <v>GALLI</v>
          </cell>
          <cell r="D66" t="str">
            <v>MARIA CRISTINA</v>
          </cell>
          <cell r="E66">
            <v>12</v>
          </cell>
          <cell r="F66" t="str">
            <v>3A4L    3^ AREA 4^ LIVELLO</v>
          </cell>
          <cell r="G66">
            <v>600</v>
          </cell>
          <cell r="H66">
            <v>0</v>
          </cell>
          <cell r="I66">
            <v>2061.9899999999998</v>
          </cell>
          <cell r="J66">
            <v>187.4</v>
          </cell>
          <cell r="K66">
            <v>36.049999999999997</v>
          </cell>
          <cell r="L66">
            <v>307.45999999999998</v>
          </cell>
          <cell r="M66">
            <v>28.05</v>
          </cell>
        </row>
        <row r="67">
          <cell r="A67">
            <v>200331</v>
          </cell>
          <cell r="B67">
            <v>100</v>
          </cell>
          <cell r="C67" t="str">
            <v>GATTI</v>
          </cell>
          <cell r="D67" t="str">
            <v>PAOLO</v>
          </cell>
          <cell r="E67">
            <v>12</v>
          </cell>
          <cell r="F67" t="str">
            <v>3A4L    3^ AREA 4^ LIVELLO</v>
          </cell>
          <cell r="G67">
            <v>600</v>
          </cell>
          <cell r="H67">
            <v>0</v>
          </cell>
          <cell r="I67">
            <v>2061.9899999999998</v>
          </cell>
          <cell r="J67">
            <v>187.4</v>
          </cell>
          <cell r="K67">
            <v>36.049999999999997</v>
          </cell>
          <cell r="L67">
            <v>307.45999999999998</v>
          </cell>
          <cell r="M67">
            <v>28.05</v>
          </cell>
        </row>
        <row r="68">
          <cell r="A68">
            <v>200331</v>
          </cell>
          <cell r="B68">
            <v>103</v>
          </cell>
          <cell r="C68" t="str">
            <v>GIROLAMI</v>
          </cell>
          <cell r="D68" t="str">
            <v>TOMMASO</v>
          </cell>
          <cell r="E68">
            <v>12</v>
          </cell>
          <cell r="F68" t="str">
            <v>QD1   QUADRO DIRETTIVO 1^ LIVELLO</v>
          </cell>
          <cell r="G68">
            <v>600</v>
          </cell>
          <cell r="H68">
            <v>0</v>
          </cell>
          <cell r="I68">
            <v>2325.66</v>
          </cell>
          <cell r="J68">
            <v>112.44</v>
          </cell>
          <cell r="K68">
            <v>21.63</v>
          </cell>
          <cell r="L68">
            <v>332.17</v>
          </cell>
          <cell r="M68">
            <v>16.829999999999998</v>
          </cell>
        </row>
        <row r="69">
          <cell r="A69">
            <v>200331</v>
          </cell>
          <cell r="B69">
            <v>104</v>
          </cell>
          <cell r="C69" t="str">
            <v>GIUDICATTI</v>
          </cell>
          <cell r="D69" t="str">
            <v>MASSIMO</v>
          </cell>
          <cell r="E69">
            <v>12</v>
          </cell>
          <cell r="F69" t="str">
            <v>3A2L    3^ AREA 2^ LIVELLO</v>
          </cell>
          <cell r="G69">
            <v>600</v>
          </cell>
          <cell r="H69">
            <v>0</v>
          </cell>
          <cell r="I69">
            <v>1818.55</v>
          </cell>
          <cell r="J69">
            <v>187.4</v>
          </cell>
          <cell r="K69">
            <v>36.049999999999997</v>
          </cell>
          <cell r="L69">
            <v>263.93</v>
          </cell>
          <cell r="M69">
            <v>28.05</v>
          </cell>
        </row>
        <row r="70">
          <cell r="A70">
            <v>200331</v>
          </cell>
          <cell r="B70">
            <v>105</v>
          </cell>
          <cell r="C70" t="str">
            <v>GIULIANI</v>
          </cell>
          <cell r="D70" t="str">
            <v>RENATA</v>
          </cell>
          <cell r="E70">
            <v>12</v>
          </cell>
          <cell r="F70" t="str">
            <v>3A2L    3^ AREA 2^ LIVELLO</v>
          </cell>
          <cell r="G70">
            <v>600</v>
          </cell>
          <cell r="H70">
            <v>0</v>
          </cell>
          <cell r="I70">
            <v>1818.55</v>
          </cell>
          <cell r="J70">
            <v>149.91999999999999</v>
          </cell>
          <cell r="K70">
            <v>28.84</v>
          </cell>
          <cell r="L70">
            <v>253.33</v>
          </cell>
          <cell r="M70">
            <v>22.44</v>
          </cell>
        </row>
        <row r="71">
          <cell r="A71">
            <v>200331</v>
          </cell>
          <cell r="B71">
            <v>109</v>
          </cell>
          <cell r="C71" t="str">
            <v>GUALDONI</v>
          </cell>
          <cell r="D71" t="str">
            <v>SARA</v>
          </cell>
          <cell r="E71">
            <v>12</v>
          </cell>
          <cell r="F71" t="str">
            <v>3A1L    3^ AREA 1^ LIVELLO</v>
          </cell>
          <cell r="G71">
            <v>600</v>
          </cell>
          <cell r="H71">
            <v>0</v>
          </cell>
          <cell r="I71">
            <v>1718.32</v>
          </cell>
          <cell r="J71">
            <v>37.479999999999997</v>
          </cell>
          <cell r="K71">
            <v>7.21</v>
          </cell>
          <cell r="L71">
            <v>202.88</v>
          </cell>
          <cell r="M71">
            <v>5.61</v>
          </cell>
        </row>
        <row r="72">
          <cell r="A72">
            <v>200331</v>
          </cell>
          <cell r="B72">
            <v>111</v>
          </cell>
          <cell r="C72" t="str">
            <v>IABICHINO</v>
          </cell>
          <cell r="D72" t="str">
            <v>VITTORIO</v>
          </cell>
          <cell r="E72">
            <v>12</v>
          </cell>
          <cell r="F72" t="str">
            <v>3A3L    3^ AREA 3^ LIVELLO</v>
          </cell>
          <cell r="G72">
            <v>600</v>
          </cell>
          <cell r="H72">
            <v>0</v>
          </cell>
          <cell r="I72">
            <v>1918.79</v>
          </cell>
          <cell r="J72">
            <v>224.88</v>
          </cell>
          <cell r="K72">
            <v>43.26</v>
          </cell>
          <cell r="L72">
            <v>292.73</v>
          </cell>
          <cell r="M72">
            <v>33.659999999999997</v>
          </cell>
        </row>
        <row r="73">
          <cell r="A73">
            <v>200331</v>
          </cell>
          <cell r="B73">
            <v>112</v>
          </cell>
          <cell r="C73" t="str">
            <v>IANNIS</v>
          </cell>
          <cell r="D73" t="str">
            <v>DAVIDE</v>
          </cell>
          <cell r="E73">
            <v>12</v>
          </cell>
          <cell r="F73" t="str">
            <v>QD4   QUADRO DIRETTIVO 4^ LIVELLO</v>
          </cell>
          <cell r="G73">
            <v>600</v>
          </cell>
          <cell r="H73">
            <v>0</v>
          </cell>
          <cell r="I73">
            <v>3330.04</v>
          </cell>
          <cell r="J73">
            <v>0</v>
          </cell>
          <cell r="K73">
            <v>0</v>
          </cell>
          <cell r="L73">
            <v>616.66</v>
          </cell>
          <cell r="M73">
            <v>0</v>
          </cell>
        </row>
        <row r="74">
          <cell r="A74">
            <v>200331</v>
          </cell>
          <cell r="B74">
            <v>114</v>
          </cell>
          <cell r="C74" t="str">
            <v>INDOVINA</v>
          </cell>
          <cell r="D74" t="str">
            <v>GIUSEPPE</v>
          </cell>
          <cell r="E74">
            <v>12</v>
          </cell>
          <cell r="F74" t="str">
            <v>QD2   QUADRO DIRETTIVO 2^ LIVELLO</v>
          </cell>
          <cell r="G74">
            <v>600</v>
          </cell>
          <cell r="H74">
            <v>0</v>
          </cell>
          <cell r="I74">
            <v>2473.13</v>
          </cell>
          <cell r="J74">
            <v>412.28</v>
          </cell>
          <cell r="K74">
            <v>79.31</v>
          </cell>
          <cell r="L74">
            <v>424.06</v>
          </cell>
          <cell r="M74">
            <v>61.71</v>
          </cell>
        </row>
        <row r="75">
          <cell r="A75">
            <v>200331</v>
          </cell>
          <cell r="B75">
            <v>116</v>
          </cell>
          <cell r="C75" t="str">
            <v>INVERNIZZIGM</v>
          </cell>
          <cell r="D75" t="str">
            <v>GIANMARIO</v>
          </cell>
          <cell r="E75">
            <v>12</v>
          </cell>
          <cell r="F75" t="str">
            <v>3A4L    3^ AREA 4^ LIVELLO</v>
          </cell>
          <cell r="G75">
            <v>600</v>
          </cell>
          <cell r="H75">
            <v>0</v>
          </cell>
          <cell r="I75">
            <v>2061.9899999999998</v>
          </cell>
          <cell r="J75">
            <v>224.88</v>
          </cell>
          <cell r="K75">
            <v>43.26</v>
          </cell>
          <cell r="L75">
            <v>318.07</v>
          </cell>
          <cell r="M75">
            <v>33.659999999999997</v>
          </cell>
        </row>
        <row r="76">
          <cell r="A76">
            <v>200331</v>
          </cell>
          <cell r="B76">
            <v>117</v>
          </cell>
          <cell r="C76" t="str">
            <v>INVERNIZZIRO</v>
          </cell>
          <cell r="D76" t="str">
            <v>ROBERTO</v>
          </cell>
          <cell r="E76">
            <v>12</v>
          </cell>
          <cell r="F76" t="str">
            <v>QD1   QUADRO DIRETTIVO 1^ LIVELLO</v>
          </cell>
          <cell r="G76">
            <v>600</v>
          </cell>
          <cell r="H76">
            <v>0</v>
          </cell>
          <cell r="I76">
            <v>2325.66</v>
          </cell>
          <cell r="J76">
            <v>449.76</v>
          </cell>
          <cell r="K76">
            <v>86.52</v>
          </cell>
          <cell r="L76">
            <v>407.27</v>
          </cell>
          <cell r="M76">
            <v>67.319999999999993</v>
          </cell>
        </row>
        <row r="77">
          <cell r="A77">
            <v>200331</v>
          </cell>
          <cell r="B77">
            <v>118</v>
          </cell>
          <cell r="C77" t="str">
            <v>IOCCO</v>
          </cell>
          <cell r="D77" t="str">
            <v>PAOLO</v>
          </cell>
          <cell r="E77">
            <v>12</v>
          </cell>
          <cell r="F77" t="str">
            <v>QD4   QUADRO DIRETTIVO 4^ LIVELLO</v>
          </cell>
          <cell r="G77">
            <v>600</v>
          </cell>
          <cell r="H77">
            <v>0</v>
          </cell>
          <cell r="I77">
            <v>3330.04</v>
          </cell>
          <cell r="J77">
            <v>687.84</v>
          </cell>
          <cell r="K77">
            <v>103.12</v>
          </cell>
          <cell r="L77">
            <v>666.83</v>
          </cell>
          <cell r="M77">
            <v>33.04</v>
          </cell>
        </row>
        <row r="78">
          <cell r="A78">
            <v>200331</v>
          </cell>
          <cell r="B78">
            <v>119</v>
          </cell>
          <cell r="C78" t="str">
            <v>IOVINO</v>
          </cell>
          <cell r="D78" t="str">
            <v>ROBERTO</v>
          </cell>
          <cell r="E78">
            <v>12</v>
          </cell>
          <cell r="F78" t="str">
            <v>3A3L    3^ AREA 3^ LIVELLO</v>
          </cell>
          <cell r="G78">
            <v>600</v>
          </cell>
          <cell r="H78">
            <v>0</v>
          </cell>
          <cell r="I78">
            <v>1918.79</v>
          </cell>
          <cell r="J78">
            <v>224.88</v>
          </cell>
          <cell r="K78">
            <v>43.26</v>
          </cell>
          <cell r="L78">
            <v>333.5</v>
          </cell>
          <cell r="M78">
            <v>33.659999999999997</v>
          </cell>
        </row>
        <row r="79">
          <cell r="A79">
            <v>200331</v>
          </cell>
          <cell r="B79">
            <v>120</v>
          </cell>
          <cell r="C79" t="str">
            <v>LANZANI</v>
          </cell>
          <cell r="D79" t="str">
            <v>PAOLO ROSARIO</v>
          </cell>
          <cell r="E79">
            <v>12</v>
          </cell>
          <cell r="F79" t="str">
            <v>3A3L    3^ AREA 3^ LIVELLO</v>
          </cell>
          <cell r="G79">
            <v>600</v>
          </cell>
          <cell r="H79">
            <v>0</v>
          </cell>
          <cell r="I79">
            <v>1918.79</v>
          </cell>
          <cell r="J79">
            <v>187.4</v>
          </cell>
          <cell r="K79">
            <v>36.049999999999997</v>
          </cell>
          <cell r="L79">
            <v>282.12</v>
          </cell>
          <cell r="M79">
            <v>28.05</v>
          </cell>
        </row>
        <row r="80">
          <cell r="A80">
            <v>200331</v>
          </cell>
          <cell r="B80">
            <v>121</v>
          </cell>
          <cell r="C80" t="str">
            <v>LEGRAMANDI</v>
          </cell>
          <cell r="D80" t="str">
            <v>FRANCESCO</v>
          </cell>
          <cell r="E80">
            <v>12</v>
          </cell>
          <cell r="F80" t="str">
            <v>3A1L    3^ AREA 1^ LIVELLO</v>
          </cell>
          <cell r="G80">
            <v>600</v>
          </cell>
          <cell r="H80">
            <v>0</v>
          </cell>
          <cell r="I80">
            <v>1718.32</v>
          </cell>
          <cell r="J80">
            <v>74.959999999999994</v>
          </cell>
          <cell r="K80">
            <v>14.42</v>
          </cell>
          <cell r="L80">
            <v>213.49</v>
          </cell>
          <cell r="M80">
            <v>11.22</v>
          </cell>
        </row>
        <row r="81">
          <cell r="A81">
            <v>200331</v>
          </cell>
          <cell r="B81">
            <v>123</v>
          </cell>
          <cell r="C81" t="str">
            <v>LILLO</v>
          </cell>
          <cell r="D81" t="str">
            <v>CRISTINA</v>
          </cell>
          <cell r="E81">
            <v>12</v>
          </cell>
          <cell r="F81" t="str">
            <v>3A3L    3^ AREA 3^ LIVELLO</v>
          </cell>
          <cell r="G81">
            <v>600</v>
          </cell>
          <cell r="H81">
            <v>0</v>
          </cell>
          <cell r="I81">
            <v>1918.79</v>
          </cell>
          <cell r="J81">
            <v>374.8</v>
          </cell>
          <cell r="K81">
            <v>72.099999999999994</v>
          </cell>
          <cell r="L81">
            <v>385.61</v>
          </cell>
          <cell r="M81">
            <v>56.1</v>
          </cell>
        </row>
        <row r="82">
          <cell r="A82">
            <v>200331</v>
          </cell>
          <cell r="B82">
            <v>125</v>
          </cell>
          <cell r="C82" t="str">
            <v>LO BUE</v>
          </cell>
          <cell r="D82" t="str">
            <v>SONIA LUCIA</v>
          </cell>
          <cell r="E82">
            <v>12</v>
          </cell>
          <cell r="F82" t="str">
            <v>3A2L    3^ AREA 2^ LIVELLO</v>
          </cell>
          <cell r="G82">
            <v>600</v>
          </cell>
          <cell r="H82">
            <v>0</v>
          </cell>
          <cell r="I82">
            <v>1818.55</v>
          </cell>
          <cell r="J82">
            <v>149.91999999999999</v>
          </cell>
          <cell r="K82">
            <v>28.84</v>
          </cell>
          <cell r="L82">
            <v>253.33</v>
          </cell>
          <cell r="M82">
            <v>22.44</v>
          </cell>
        </row>
        <row r="83">
          <cell r="A83">
            <v>200331</v>
          </cell>
          <cell r="B83">
            <v>136</v>
          </cell>
          <cell r="C83" t="str">
            <v>MARCHETTI</v>
          </cell>
          <cell r="D83" t="str">
            <v>EDOARDO</v>
          </cell>
          <cell r="E83">
            <v>12</v>
          </cell>
          <cell r="F83" t="str">
            <v>QD3   QUADRO DIRETTIVO 3^ LIVELLO</v>
          </cell>
          <cell r="G83">
            <v>600</v>
          </cell>
          <cell r="H83">
            <v>0</v>
          </cell>
          <cell r="I83">
            <v>2793.46</v>
          </cell>
          <cell r="J83">
            <v>687.84</v>
          </cell>
          <cell r="K83">
            <v>103.12</v>
          </cell>
          <cell r="L83">
            <v>748.07</v>
          </cell>
          <cell r="M83">
            <v>33.04</v>
          </cell>
        </row>
        <row r="84">
          <cell r="A84">
            <v>200331</v>
          </cell>
          <cell r="B84">
            <v>137</v>
          </cell>
          <cell r="C84" t="str">
            <v>MARIANI</v>
          </cell>
          <cell r="D84" t="str">
            <v>MARCO ANTONIO</v>
          </cell>
          <cell r="E84">
            <v>12</v>
          </cell>
          <cell r="F84" t="str">
            <v>QD3   QUADRO DIRETTIVO 3^ LIVELLO</v>
          </cell>
          <cell r="G84">
            <v>600</v>
          </cell>
          <cell r="H84">
            <v>0</v>
          </cell>
          <cell r="I84">
            <v>2793.46</v>
          </cell>
          <cell r="J84">
            <v>0</v>
          </cell>
          <cell r="K84">
            <v>0</v>
          </cell>
          <cell r="L84">
            <v>697.9</v>
          </cell>
          <cell r="M84">
            <v>0</v>
          </cell>
        </row>
        <row r="85">
          <cell r="A85">
            <v>200331</v>
          </cell>
          <cell r="B85">
            <v>138</v>
          </cell>
          <cell r="C85" t="str">
            <v>MARIANO</v>
          </cell>
          <cell r="D85" t="str">
            <v>ANGELA</v>
          </cell>
          <cell r="E85">
            <v>12</v>
          </cell>
          <cell r="F85" t="str">
            <v>3A3L    3^ AREA 3^ LIVELLO</v>
          </cell>
          <cell r="G85">
            <v>600</v>
          </cell>
          <cell r="H85">
            <v>0</v>
          </cell>
          <cell r="I85">
            <v>1818.55</v>
          </cell>
          <cell r="J85">
            <v>74.959999999999994</v>
          </cell>
          <cell r="K85">
            <v>14.42</v>
          </cell>
          <cell r="L85">
            <v>232.11</v>
          </cell>
          <cell r="M85">
            <v>11.22</v>
          </cell>
        </row>
        <row r="86">
          <cell r="A86">
            <v>200331</v>
          </cell>
          <cell r="B86">
            <v>139</v>
          </cell>
          <cell r="C86" t="str">
            <v>MASTROSIMONE</v>
          </cell>
          <cell r="D86" t="str">
            <v>FRANCESCO</v>
          </cell>
          <cell r="E86">
            <v>12</v>
          </cell>
          <cell r="F86" t="str">
            <v>QD1   QUADRO DIRETTIVO 1^ LIVELLO</v>
          </cell>
          <cell r="G86">
            <v>600</v>
          </cell>
          <cell r="H86">
            <v>0</v>
          </cell>
          <cell r="I86">
            <v>2325.66</v>
          </cell>
          <cell r="J86">
            <v>299.83999999999997</v>
          </cell>
          <cell r="K86">
            <v>57.68</v>
          </cell>
          <cell r="L86">
            <v>423.9</v>
          </cell>
          <cell r="M86">
            <v>44.88</v>
          </cell>
        </row>
        <row r="87">
          <cell r="A87">
            <v>200331</v>
          </cell>
          <cell r="B87">
            <v>140</v>
          </cell>
          <cell r="C87" t="str">
            <v>MAZZA</v>
          </cell>
          <cell r="D87" t="str">
            <v>DANIELE</v>
          </cell>
          <cell r="E87">
            <v>12</v>
          </cell>
          <cell r="F87" t="str">
            <v>QD1   QUADRO DIRETTIVO 1^ LIVELLO</v>
          </cell>
          <cell r="G87">
            <v>600</v>
          </cell>
          <cell r="H87">
            <v>0</v>
          </cell>
          <cell r="I87">
            <v>2061.9899999999998</v>
          </cell>
          <cell r="J87">
            <v>187.4</v>
          </cell>
          <cell r="K87">
            <v>36.049999999999997</v>
          </cell>
          <cell r="L87">
            <v>307.45999999999998</v>
          </cell>
          <cell r="M87">
            <v>28.05</v>
          </cell>
        </row>
        <row r="88">
          <cell r="A88">
            <v>200331</v>
          </cell>
          <cell r="B88">
            <v>141</v>
          </cell>
          <cell r="C88" t="str">
            <v>MAZZOLENI</v>
          </cell>
          <cell r="D88" t="str">
            <v>GIUSEPPE</v>
          </cell>
          <cell r="E88">
            <v>12</v>
          </cell>
          <cell r="F88" t="str">
            <v>3A4L    3^ AREA 4^ LIVELLO</v>
          </cell>
          <cell r="G88">
            <v>600</v>
          </cell>
          <cell r="H88">
            <v>0</v>
          </cell>
          <cell r="I88">
            <v>1918.79</v>
          </cell>
          <cell r="J88">
            <v>224.88</v>
          </cell>
          <cell r="K88">
            <v>43.26</v>
          </cell>
          <cell r="L88">
            <v>292.73</v>
          </cell>
          <cell r="M88">
            <v>33.659999999999997</v>
          </cell>
        </row>
        <row r="89">
          <cell r="A89">
            <v>200331</v>
          </cell>
          <cell r="B89">
            <v>142</v>
          </cell>
          <cell r="C89" t="str">
            <v>MELLO GRAND</v>
          </cell>
          <cell r="D89" t="str">
            <v>GIANMARIA</v>
          </cell>
          <cell r="E89">
            <v>12</v>
          </cell>
          <cell r="F89" t="str">
            <v>QD4   QUADRO DIRETTIVO 4^ LIVELLO</v>
          </cell>
          <cell r="G89">
            <v>600</v>
          </cell>
          <cell r="H89">
            <v>0</v>
          </cell>
          <cell r="I89">
            <v>3330.04</v>
          </cell>
          <cell r="J89">
            <v>601.86</v>
          </cell>
          <cell r="K89">
            <v>90.23</v>
          </cell>
          <cell r="L89">
            <v>660.56</v>
          </cell>
          <cell r="M89">
            <v>28.91</v>
          </cell>
        </row>
        <row r="90">
          <cell r="A90">
            <v>200331</v>
          </cell>
          <cell r="B90">
            <v>143</v>
          </cell>
          <cell r="C90" t="str">
            <v>MEREGALLI</v>
          </cell>
          <cell r="D90" t="str">
            <v>EMANUELE</v>
          </cell>
          <cell r="E90">
            <v>12</v>
          </cell>
          <cell r="F90" t="str">
            <v>QD1   QUADRO DIRETTIVO 1^ LIVELLO</v>
          </cell>
          <cell r="G90">
            <v>600</v>
          </cell>
          <cell r="H90">
            <v>0</v>
          </cell>
          <cell r="I90">
            <v>2325.66</v>
          </cell>
          <cell r="J90">
            <v>374.8</v>
          </cell>
          <cell r="K90">
            <v>72.099999999999994</v>
          </cell>
          <cell r="L90">
            <v>386.05</v>
          </cell>
          <cell r="M90">
            <v>56.1</v>
          </cell>
        </row>
        <row r="91">
          <cell r="A91">
            <v>200331</v>
          </cell>
          <cell r="B91">
            <v>144</v>
          </cell>
          <cell r="C91" t="str">
            <v>MESSANA</v>
          </cell>
          <cell r="D91" t="str">
            <v>SERGIO</v>
          </cell>
          <cell r="E91">
            <v>12</v>
          </cell>
          <cell r="F91" t="str">
            <v>QD1   QUADRO DIRETTIVO 1^ LIVELLO</v>
          </cell>
          <cell r="G91">
            <v>600</v>
          </cell>
          <cell r="H91">
            <v>0</v>
          </cell>
          <cell r="I91">
            <v>2325.66</v>
          </cell>
          <cell r="J91">
            <v>299.83999999999997</v>
          </cell>
          <cell r="K91">
            <v>57.68</v>
          </cell>
          <cell r="L91">
            <v>423.9</v>
          </cell>
          <cell r="M91">
            <v>44.88</v>
          </cell>
        </row>
        <row r="92">
          <cell r="A92">
            <v>200331</v>
          </cell>
          <cell r="B92">
            <v>145</v>
          </cell>
          <cell r="C92" t="str">
            <v>MESSINA</v>
          </cell>
          <cell r="D92" t="str">
            <v>ANTONINO</v>
          </cell>
          <cell r="E92">
            <v>12</v>
          </cell>
          <cell r="F92" t="str">
            <v>3A2L    3^ AREA 2^ LIVELLO</v>
          </cell>
          <cell r="G92">
            <v>600</v>
          </cell>
          <cell r="H92">
            <v>0</v>
          </cell>
          <cell r="I92">
            <v>1818.55</v>
          </cell>
          <cell r="J92">
            <v>187.4</v>
          </cell>
          <cell r="K92">
            <v>36.049999999999997</v>
          </cell>
          <cell r="L92">
            <v>297.58</v>
          </cell>
          <cell r="M92">
            <v>28.05</v>
          </cell>
        </row>
        <row r="93">
          <cell r="A93">
            <v>200331</v>
          </cell>
          <cell r="B93">
            <v>147</v>
          </cell>
          <cell r="C93" t="str">
            <v>MIRAGOLI</v>
          </cell>
          <cell r="D93" t="str">
            <v>CLAUDIO</v>
          </cell>
          <cell r="E93">
            <v>12</v>
          </cell>
          <cell r="F93" t="str">
            <v>3A2L    3^ AREA 2^ LIVELLO</v>
          </cell>
          <cell r="G93">
            <v>600</v>
          </cell>
          <cell r="H93">
            <v>0</v>
          </cell>
          <cell r="I93">
            <v>1818.55</v>
          </cell>
          <cell r="J93">
            <v>74.959999999999994</v>
          </cell>
          <cell r="K93">
            <v>14.42</v>
          </cell>
          <cell r="L93">
            <v>232.11</v>
          </cell>
          <cell r="M93">
            <v>11.22</v>
          </cell>
        </row>
        <row r="94">
          <cell r="A94">
            <v>200331</v>
          </cell>
          <cell r="B94">
            <v>149</v>
          </cell>
          <cell r="C94" t="str">
            <v>MONTINARI</v>
          </cell>
          <cell r="D94" t="str">
            <v>STEFANO</v>
          </cell>
          <cell r="E94">
            <v>12</v>
          </cell>
          <cell r="F94" t="str">
            <v>3A4L    3^ AREA 4^ LIVELLO</v>
          </cell>
          <cell r="G94">
            <v>600</v>
          </cell>
          <cell r="H94">
            <v>0</v>
          </cell>
          <cell r="I94">
            <v>2061.9899999999998</v>
          </cell>
          <cell r="J94">
            <v>262.36</v>
          </cell>
          <cell r="K94">
            <v>50.47</v>
          </cell>
          <cell r="L94">
            <v>328.68</v>
          </cell>
          <cell r="M94">
            <v>39.270000000000003</v>
          </cell>
        </row>
        <row r="95">
          <cell r="A95">
            <v>200331</v>
          </cell>
          <cell r="B95">
            <v>150</v>
          </cell>
          <cell r="C95" t="str">
            <v>MONZANI</v>
          </cell>
          <cell r="D95" t="str">
            <v>GIANCARLO</v>
          </cell>
          <cell r="E95">
            <v>12</v>
          </cell>
          <cell r="F95" t="str">
            <v>3A3L    3^ AREA 3^ LIVELLO</v>
          </cell>
          <cell r="G95">
            <v>600</v>
          </cell>
          <cell r="H95">
            <v>0</v>
          </cell>
          <cell r="I95">
            <v>1918.79</v>
          </cell>
          <cell r="J95">
            <v>299.83999999999997</v>
          </cell>
          <cell r="K95">
            <v>57.68</v>
          </cell>
          <cell r="L95">
            <v>313.95</v>
          </cell>
          <cell r="M95">
            <v>44.88</v>
          </cell>
        </row>
        <row r="96">
          <cell r="A96">
            <v>200331</v>
          </cell>
          <cell r="B96">
            <v>151</v>
          </cell>
          <cell r="C96" t="str">
            <v>MORELLI</v>
          </cell>
          <cell r="D96" t="str">
            <v>TIZIANO</v>
          </cell>
          <cell r="E96">
            <v>12</v>
          </cell>
          <cell r="F96" t="str">
            <v>3A3L    3^ AREA 3^ LIVELLO</v>
          </cell>
          <cell r="G96">
            <v>600</v>
          </cell>
          <cell r="H96">
            <v>0</v>
          </cell>
          <cell r="I96">
            <v>1818.55</v>
          </cell>
          <cell r="J96">
            <v>74.959999999999994</v>
          </cell>
          <cell r="K96">
            <v>14.42</v>
          </cell>
          <cell r="L96">
            <v>232.11</v>
          </cell>
          <cell r="M96">
            <v>11.22</v>
          </cell>
        </row>
        <row r="97">
          <cell r="A97">
            <v>200331</v>
          </cell>
          <cell r="B97">
            <v>153</v>
          </cell>
          <cell r="C97" t="str">
            <v>MORETTI</v>
          </cell>
          <cell r="D97" t="str">
            <v>STEFANO DANIELE</v>
          </cell>
          <cell r="E97">
            <v>12</v>
          </cell>
          <cell r="F97" t="str">
            <v>QD3   QUADRO DIRETTIVO 3^ LIVELLO</v>
          </cell>
          <cell r="G97">
            <v>600</v>
          </cell>
          <cell r="H97">
            <v>0</v>
          </cell>
          <cell r="I97">
            <v>2793.46</v>
          </cell>
          <cell r="J97">
            <v>171.96</v>
          </cell>
          <cell r="K97">
            <v>25.78</v>
          </cell>
          <cell r="L97">
            <v>710.44</v>
          </cell>
          <cell r="M97">
            <v>8.26</v>
          </cell>
        </row>
        <row r="98">
          <cell r="A98">
            <v>200331</v>
          </cell>
          <cell r="B98">
            <v>154</v>
          </cell>
          <cell r="C98" t="str">
            <v>MORO</v>
          </cell>
          <cell r="D98" t="str">
            <v>CLAUDIO</v>
          </cell>
          <cell r="E98">
            <v>12</v>
          </cell>
          <cell r="F98" t="str">
            <v>3A3L    3^ AREA 3^ LIVELLO</v>
          </cell>
          <cell r="G98">
            <v>600</v>
          </cell>
          <cell r="H98">
            <v>0</v>
          </cell>
          <cell r="I98">
            <v>1918.79</v>
          </cell>
          <cell r="J98">
            <v>262.36</v>
          </cell>
          <cell r="K98">
            <v>50.47</v>
          </cell>
          <cell r="L98">
            <v>346.53</v>
          </cell>
          <cell r="M98">
            <v>39.270000000000003</v>
          </cell>
        </row>
        <row r="99">
          <cell r="A99">
            <v>200331</v>
          </cell>
          <cell r="B99">
            <v>155</v>
          </cell>
          <cell r="C99" t="str">
            <v>MURDOCCA</v>
          </cell>
          <cell r="D99" t="str">
            <v>FRANCO</v>
          </cell>
          <cell r="E99">
            <v>12</v>
          </cell>
          <cell r="F99" t="str">
            <v>QD3   QUADRO DIRETTIVO 3^ LIVELLO</v>
          </cell>
          <cell r="G99">
            <v>600</v>
          </cell>
          <cell r="H99">
            <v>0</v>
          </cell>
          <cell r="I99">
            <v>2793.46</v>
          </cell>
          <cell r="J99">
            <v>601.86</v>
          </cell>
          <cell r="K99">
            <v>90.23</v>
          </cell>
          <cell r="L99">
            <v>741.8</v>
          </cell>
          <cell r="M99">
            <v>28.91</v>
          </cell>
        </row>
        <row r="100">
          <cell r="A100">
            <v>200331</v>
          </cell>
          <cell r="B100">
            <v>156</v>
          </cell>
          <cell r="C100" t="str">
            <v>NARDUCCI</v>
          </cell>
          <cell r="D100" t="str">
            <v>MONICA</v>
          </cell>
          <cell r="E100">
            <v>12</v>
          </cell>
          <cell r="F100" t="str">
            <v>3A1L    3^ AREA 1^ LIVELLO</v>
          </cell>
          <cell r="G100">
            <v>600</v>
          </cell>
          <cell r="H100">
            <v>0</v>
          </cell>
          <cell r="I100">
            <v>1718.32</v>
          </cell>
          <cell r="J100">
            <v>37.479999999999997</v>
          </cell>
          <cell r="K100">
            <v>7.21</v>
          </cell>
          <cell r="L100">
            <v>222.14</v>
          </cell>
          <cell r="M100">
            <v>5.61</v>
          </cell>
        </row>
        <row r="101">
          <cell r="A101">
            <v>200331</v>
          </cell>
          <cell r="B101">
            <v>157</v>
          </cell>
          <cell r="C101" t="str">
            <v>NAVARRA</v>
          </cell>
          <cell r="D101" t="str">
            <v>GUIDO</v>
          </cell>
          <cell r="E101">
            <v>12</v>
          </cell>
          <cell r="F101" t="str">
            <v>3A2L    3^ AREA 2^ LIVELLO</v>
          </cell>
          <cell r="G101">
            <v>600</v>
          </cell>
          <cell r="H101">
            <v>0</v>
          </cell>
          <cell r="I101">
            <v>1818.55</v>
          </cell>
          <cell r="J101">
            <v>149.91999999999999</v>
          </cell>
          <cell r="K101">
            <v>28.84</v>
          </cell>
          <cell r="L101">
            <v>253.33</v>
          </cell>
          <cell r="M101">
            <v>22.44</v>
          </cell>
        </row>
        <row r="102">
          <cell r="A102">
            <v>200331</v>
          </cell>
          <cell r="B102">
            <v>160</v>
          </cell>
          <cell r="C102" t="str">
            <v>NIGLIACCIO</v>
          </cell>
          <cell r="D102" t="str">
            <v>PASQUALE</v>
          </cell>
          <cell r="E102">
            <v>12</v>
          </cell>
          <cell r="F102" t="str">
            <v>3A1L    3^ AREA 1^ LIVELLO</v>
          </cell>
          <cell r="G102">
            <v>600</v>
          </cell>
          <cell r="H102">
            <v>0</v>
          </cell>
          <cell r="I102">
            <v>1718.32</v>
          </cell>
          <cell r="J102">
            <v>187.4</v>
          </cell>
          <cell r="K102">
            <v>36.049999999999997</v>
          </cell>
          <cell r="L102">
            <v>274.25</v>
          </cell>
          <cell r="M102">
            <v>28.05</v>
          </cell>
        </row>
        <row r="103">
          <cell r="A103">
            <v>200331</v>
          </cell>
          <cell r="B103">
            <v>161</v>
          </cell>
          <cell r="C103" t="str">
            <v>ORSINI</v>
          </cell>
          <cell r="D103" t="str">
            <v>EZIO</v>
          </cell>
          <cell r="E103">
            <v>12</v>
          </cell>
          <cell r="F103" t="str">
            <v>3A4L    3^ AREA 4^ LIVELLO</v>
          </cell>
          <cell r="G103">
            <v>600</v>
          </cell>
          <cell r="H103">
            <v>0</v>
          </cell>
          <cell r="I103">
            <v>2061.9899999999998</v>
          </cell>
          <cell r="J103">
            <v>458.44</v>
          </cell>
          <cell r="K103">
            <v>86.52</v>
          </cell>
          <cell r="L103">
            <v>384.76</v>
          </cell>
          <cell r="M103">
            <v>67.319999999999993</v>
          </cell>
        </row>
        <row r="104">
          <cell r="A104">
            <v>200331</v>
          </cell>
          <cell r="B104">
            <v>162</v>
          </cell>
          <cell r="C104" t="str">
            <v>PACCHIANA</v>
          </cell>
          <cell r="D104" t="str">
            <v>ERNESTO</v>
          </cell>
          <cell r="E104">
            <v>12</v>
          </cell>
          <cell r="F104" t="str">
            <v>QD4   QUADRO DIRETTIVO 4^ LIVELLO</v>
          </cell>
          <cell r="G104">
            <v>600</v>
          </cell>
          <cell r="H104">
            <v>0</v>
          </cell>
          <cell r="I104">
            <v>3330.04</v>
          </cell>
          <cell r="J104">
            <v>601.86</v>
          </cell>
          <cell r="K104">
            <v>90.23</v>
          </cell>
          <cell r="L104">
            <v>660.56</v>
          </cell>
          <cell r="M104">
            <v>28.91</v>
          </cell>
        </row>
        <row r="105">
          <cell r="A105">
            <v>200331</v>
          </cell>
          <cell r="B105">
            <v>163</v>
          </cell>
          <cell r="C105" t="str">
            <v>PAGLIARA</v>
          </cell>
          <cell r="D105" t="str">
            <v>GIOVANNI</v>
          </cell>
          <cell r="E105">
            <v>12</v>
          </cell>
          <cell r="F105" t="str">
            <v>QD3   QUADRO DIRETTIVO 3^ LIVELLO</v>
          </cell>
          <cell r="G105">
            <v>600</v>
          </cell>
          <cell r="H105">
            <v>0</v>
          </cell>
          <cell r="I105">
            <v>2793.46</v>
          </cell>
          <cell r="J105">
            <v>429.9</v>
          </cell>
          <cell r="K105">
            <v>64.45</v>
          </cell>
          <cell r="L105">
            <v>729.25</v>
          </cell>
          <cell r="M105">
            <v>20.65</v>
          </cell>
        </row>
        <row r="106">
          <cell r="A106">
            <v>200331</v>
          </cell>
          <cell r="B106">
            <v>164</v>
          </cell>
          <cell r="C106" t="str">
            <v>PALA</v>
          </cell>
          <cell r="D106" t="str">
            <v>ALBA</v>
          </cell>
          <cell r="E106">
            <v>12</v>
          </cell>
          <cell r="F106" t="str">
            <v>3A3L    3^ AREA 3^ LIVELLO</v>
          </cell>
          <cell r="G106">
            <v>600</v>
          </cell>
          <cell r="H106">
            <v>0</v>
          </cell>
          <cell r="I106">
            <v>1918.79</v>
          </cell>
          <cell r="J106">
            <v>449.76</v>
          </cell>
          <cell r="K106">
            <v>86.52</v>
          </cell>
          <cell r="L106">
            <v>356.38</v>
          </cell>
          <cell r="M106">
            <v>67.319999999999993</v>
          </cell>
        </row>
        <row r="107">
          <cell r="A107">
            <v>200331</v>
          </cell>
          <cell r="B107">
            <v>165</v>
          </cell>
          <cell r="C107" t="str">
            <v>PALAZZESI</v>
          </cell>
          <cell r="D107" t="str">
            <v>MARCO</v>
          </cell>
          <cell r="E107">
            <v>12</v>
          </cell>
          <cell r="F107" t="str">
            <v>QD3   QUADRO DIRETTIVO 3^ LIVELLO</v>
          </cell>
          <cell r="G107">
            <v>600</v>
          </cell>
          <cell r="H107">
            <v>0</v>
          </cell>
          <cell r="I107">
            <v>2793.46</v>
          </cell>
          <cell r="J107">
            <v>85.98</v>
          </cell>
          <cell r="K107">
            <v>12.89</v>
          </cell>
          <cell r="L107">
            <v>704.17</v>
          </cell>
          <cell r="M107">
            <v>4.13</v>
          </cell>
        </row>
        <row r="108">
          <cell r="A108">
            <v>200331</v>
          </cell>
          <cell r="B108">
            <v>169</v>
          </cell>
          <cell r="C108" t="str">
            <v>PEDRALI</v>
          </cell>
          <cell r="D108" t="str">
            <v>HENNI PAOLO</v>
          </cell>
          <cell r="E108">
            <v>12</v>
          </cell>
          <cell r="F108" t="str">
            <v>3A3L    3^ AREA 3^ LIVELLO</v>
          </cell>
          <cell r="G108">
            <v>600</v>
          </cell>
          <cell r="H108">
            <v>0</v>
          </cell>
          <cell r="I108">
            <v>1918.79</v>
          </cell>
          <cell r="J108">
            <v>337.32</v>
          </cell>
          <cell r="K108">
            <v>64.89</v>
          </cell>
          <cell r="L108">
            <v>324.56</v>
          </cell>
          <cell r="M108">
            <v>50.49</v>
          </cell>
        </row>
        <row r="109">
          <cell r="A109">
            <v>200331</v>
          </cell>
          <cell r="B109">
            <v>170</v>
          </cell>
          <cell r="C109" t="str">
            <v>PERRICONE</v>
          </cell>
          <cell r="D109" t="str">
            <v>ROSALIA</v>
          </cell>
          <cell r="E109">
            <v>12</v>
          </cell>
          <cell r="F109" t="str">
            <v>QD1   QUADRO DIRETTIVO 1^ LIVELLO</v>
          </cell>
          <cell r="G109">
            <v>600</v>
          </cell>
          <cell r="H109">
            <v>0</v>
          </cell>
          <cell r="I109">
            <v>2325.66</v>
          </cell>
          <cell r="J109">
            <v>458.44</v>
          </cell>
          <cell r="K109">
            <v>86.52</v>
          </cell>
          <cell r="L109">
            <v>479.54</v>
          </cell>
          <cell r="M109">
            <v>67.319999999999993</v>
          </cell>
        </row>
        <row r="110">
          <cell r="A110">
            <v>200331</v>
          </cell>
          <cell r="B110">
            <v>172</v>
          </cell>
          <cell r="C110" t="str">
            <v>PIZZUTO</v>
          </cell>
          <cell r="D110" t="str">
            <v>LAURA</v>
          </cell>
          <cell r="E110">
            <v>12</v>
          </cell>
          <cell r="F110" t="str">
            <v>3A2L    3^ AREA 2^ LIVELLO</v>
          </cell>
          <cell r="G110">
            <v>600</v>
          </cell>
          <cell r="H110">
            <v>0</v>
          </cell>
          <cell r="I110">
            <v>1818.55</v>
          </cell>
          <cell r="J110">
            <v>187.4</v>
          </cell>
          <cell r="K110">
            <v>36.049999999999997</v>
          </cell>
          <cell r="L110">
            <v>297.58</v>
          </cell>
          <cell r="M110">
            <v>28.05</v>
          </cell>
        </row>
        <row r="111">
          <cell r="A111">
            <v>200331</v>
          </cell>
          <cell r="B111">
            <v>173</v>
          </cell>
          <cell r="C111" t="str">
            <v>POLA</v>
          </cell>
          <cell r="D111" t="str">
            <v>SIMONA</v>
          </cell>
          <cell r="E111">
            <v>12</v>
          </cell>
          <cell r="F111" t="str">
            <v>3A2L    3^ AREA 2^ LIVELLO</v>
          </cell>
          <cell r="G111">
            <v>600</v>
          </cell>
          <cell r="H111">
            <v>0</v>
          </cell>
          <cell r="I111">
            <v>1818.55</v>
          </cell>
          <cell r="J111">
            <v>187.4</v>
          </cell>
          <cell r="K111">
            <v>36.049999999999997</v>
          </cell>
          <cell r="L111">
            <v>263.93</v>
          </cell>
          <cell r="M111">
            <v>28.05</v>
          </cell>
        </row>
        <row r="112">
          <cell r="A112">
            <v>200331</v>
          </cell>
          <cell r="B112">
            <v>174</v>
          </cell>
          <cell r="C112" t="str">
            <v>POSSENTI</v>
          </cell>
          <cell r="D112" t="str">
            <v>LORENZO</v>
          </cell>
          <cell r="E112">
            <v>12</v>
          </cell>
          <cell r="F112" t="str">
            <v>QD3   QUADRO DIRETTIVO 3^ LIVELLO</v>
          </cell>
          <cell r="G112">
            <v>600</v>
          </cell>
          <cell r="H112">
            <v>0</v>
          </cell>
          <cell r="I112">
            <v>2793.46</v>
          </cell>
          <cell r="J112">
            <v>171.96</v>
          </cell>
          <cell r="K112">
            <v>25.78</v>
          </cell>
          <cell r="L112">
            <v>710.44</v>
          </cell>
          <cell r="M112">
            <v>8.26</v>
          </cell>
        </row>
        <row r="113">
          <cell r="A113">
            <v>200331</v>
          </cell>
          <cell r="B113">
            <v>175</v>
          </cell>
          <cell r="C113" t="str">
            <v>POZZI</v>
          </cell>
          <cell r="D113" t="str">
            <v>EZIO</v>
          </cell>
          <cell r="E113">
            <v>12</v>
          </cell>
          <cell r="F113" t="str">
            <v>QD1   QUADRO DIRETTIVO 1^ LIVELLO</v>
          </cell>
          <cell r="G113">
            <v>600</v>
          </cell>
          <cell r="H113">
            <v>0</v>
          </cell>
          <cell r="I113">
            <v>2325.66</v>
          </cell>
          <cell r="J113">
            <v>224.88</v>
          </cell>
          <cell r="K113">
            <v>43.26</v>
          </cell>
          <cell r="L113">
            <v>343.62</v>
          </cell>
          <cell r="M113">
            <v>33.659999999999997</v>
          </cell>
        </row>
        <row r="114">
          <cell r="A114">
            <v>200331</v>
          </cell>
          <cell r="B114">
            <v>176</v>
          </cell>
          <cell r="C114" t="str">
            <v>PRIVITERA</v>
          </cell>
          <cell r="D114" t="str">
            <v>STEFANO</v>
          </cell>
          <cell r="E114">
            <v>12</v>
          </cell>
          <cell r="F114" t="str">
            <v>3A3L    3^ AREA 3^ LIVELLO</v>
          </cell>
          <cell r="G114">
            <v>600</v>
          </cell>
          <cell r="H114">
            <v>0</v>
          </cell>
          <cell r="I114">
            <v>1918.79</v>
          </cell>
          <cell r="J114">
            <v>187.4</v>
          </cell>
          <cell r="K114">
            <v>36.049999999999997</v>
          </cell>
          <cell r="L114">
            <v>282.12</v>
          </cell>
          <cell r="M114">
            <v>28.05</v>
          </cell>
        </row>
        <row r="115">
          <cell r="A115">
            <v>200331</v>
          </cell>
          <cell r="B115">
            <v>177</v>
          </cell>
          <cell r="C115" t="str">
            <v>QUADRIFa</v>
          </cell>
          <cell r="D115" t="str">
            <v>FABRIZIO</v>
          </cell>
          <cell r="E115">
            <v>12</v>
          </cell>
          <cell r="F115" t="str">
            <v>QD2   QUADRO DIRETTIVO 2^ LIVELLO</v>
          </cell>
          <cell r="G115">
            <v>600</v>
          </cell>
          <cell r="H115">
            <v>0</v>
          </cell>
          <cell r="I115">
            <v>2473.13</v>
          </cell>
          <cell r="J115">
            <v>374.8</v>
          </cell>
          <cell r="K115">
            <v>72.099999999999994</v>
          </cell>
          <cell r="L115">
            <v>413.45</v>
          </cell>
          <cell r="M115">
            <v>56.1</v>
          </cell>
        </row>
        <row r="116">
          <cell r="A116">
            <v>200331</v>
          </cell>
          <cell r="B116">
            <v>178</v>
          </cell>
          <cell r="C116" t="str">
            <v>QUADRIFR</v>
          </cell>
          <cell r="D116" t="str">
            <v>FRANCO</v>
          </cell>
          <cell r="E116">
            <v>12</v>
          </cell>
          <cell r="F116" t="str">
            <v>QD2   QUADRO DIRETTIVO 2^ LIVELLO</v>
          </cell>
          <cell r="G116">
            <v>600</v>
          </cell>
          <cell r="H116">
            <v>0</v>
          </cell>
          <cell r="I116">
            <v>2473.13</v>
          </cell>
          <cell r="J116">
            <v>412.28</v>
          </cell>
          <cell r="K116">
            <v>79.31</v>
          </cell>
          <cell r="L116">
            <v>424.06</v>
          </cell>
          <cell r="M116">
            <v>61.71</v>
          </cell>
        </row>
        <row r="117">
          <cell r="A117">
            <v>200331</v>
          </cell>
          <cell r="B117">
            <v>179</v>
          </cell>
          <cell r="C117" t="str">
            <v>QUADRIdA</v>
          </cell>
          <cell r="D117" t="str">
            <v>DAVID</v>
          </cell>
          <cell r="E117">
            <v>12</v>
          </cell>
          <cell r="F117" t="str">
            <v>3A2L    3^ AREA 2^ LIVELLO</v>
          </cell>
          <cell r="G117">
            <v>600</v>
          </cell>
          <cell r="H117">
            <v>0</v>
          </cell>
          <cell r="I117">
            <v>1818.55</v>
          </cell>
          <cell r="J117">
            <v>74.959999999999994</v>
          </cell>
          <cell r="K117">
            <v>14.42</v>
          </cell>
          <cell r="L117">
            <v>238.7</v>
          </cell>
          <cell r="M117">
            <v>11.22</v>
          </cell>
        </row>
        <row r="118">
          <cell r="A118">
            <v>200331</v>
          </cell>
          <cell r="B118">
            <v>180</v>
          </cell>
          <cell r="C118" t="str">
            <v>RADAELLI</v>
          </cell>
          <cell r="D118" t="str">
            <v>AMBROGIO</v>
          </cell>
          <cell r="E118">
            <v>12</v>
          </cell>
          <cell r="F118" t="str">
            <v>QD3   QUADRO DIRETTIVO 3^ LIVELLO</v>
          </cell>
          <cell r="G118">
            <v>600</v>
          </cell>
          <cell r="H118">
            <v>0</v>
          </cell>
          <cell r="I118">
            <v>2793.46</v>
          </cell>
          <cell r="J118">
            <v>0</v>
          </cell>
          <cell r="K118">
            <v>0</v>
          </cell>
          <cell r="L118">
            <v>697.9</v>
          </cell>
          <cell r="M118">
            <v>0</v>
          </cell>
        </row>
        <row r="119">
          <cell r="A119">
            <v>200331</v>
          </cell>
          <cell r="B119">
            <v>181</v>
          </cell>
          <cell r="C119" t="str">
            <v>RADREZZA</v>
          </cell>
          <cell r="D119" t="str">
            <v>CLAUDIO</v>
          </cell>
          <cell r="E119">
            <v>12</v>
          </cell>
          <cell r="F119" t="str">
            <v>QD2   QUADRO DIRETTIVO 2^ LIVELLO</v>
          </cell>
          <cell r="G119">
            <v>600</v>
          </cell>
          <cell r="H119">
            <v>0</v>
          </cell>
          <cell r="I119">
            <v>2473.13</v>
          </cell>
          <cell r="J119">
            <v>37.479999999999997</v>
          </cell>
          <cell r="K119">
            <v>7.21</v>
          </cell>
          <cell r="L119">
            <v>317.98</v>
          </cell>
          <cell r="M119">
            <v>5.61</v>
          </cell>
        </row>
        <row r="120">
          <cell r="A120">
            <v>200331</v>
          </cell>
          <cell r="B120">
            <v>183</v>
          </cell>
          <cell r="C120" t="str">
            <v>RAPALLINI</v>
          </cell>
          <cell r="D120" t="str">
            <v>LORENZO</v>
          </cell>
          <cell r="E120">
            <v>12</v>
          </cell>
          <cell r="F120" t="str">
            <v>3A4L    3^ AREA 4^ LIVELLO</v>
          </cell>
          <cell r="G120">
            <v>600</v>
          </cell>
          <cell r="H120">
            <v>0</v>
          </cell>
          <cell r="I120">
            <v>2061.9899999999998</v>
          </cell>
          <cell r="J120">
            <v>299.83999999999997</v>
          </cell>
          <cell r="K120">
            <v>57.68</v>
          </cell>
          <cell r="L120">
            <v>339.29</v>
          </cell>
          <cell r="M120">
            <v>44.88</v>
          </cell>
        </row>
        <row r="121">
          <cell r="A121">
            <v>200331</v>
          </cell>
          <cell r="B121">
            <v>184</v>
          </cell>
          <cell r="C121" t="str">
            <v>RECALCATI</v>
          </cell>
          <cell r="D121" t="str">
            <v>PATRIZIA</v>
          </cell>
          <cell r="E121">
            <v>12</v>
          </cell>
          <cell r="F121" t="str">
            <v>3A3L    3^ AREA 3^ LIVELLO</v>
          </cell>
          <cell r="G121">
            <v>600</v>
          </cell>
          <cell r="H121">
            <v>0</v>
          </cell>
          <cell r="I121">
            <v>1918.79</v>
          </cell>
          <cell r="J121">
            <v>224.88</v>
          </cell>
          <cell r="K121">
            <v>43.26</v>
          </cell>
          <cell r="L121">
            <v>292.73</v>
          </cell>
          <cell r="M121">
            <v>33.659999999999997</v>
          </cell>
        </row>
        <row r="122">
          <cell r="A122">
            <v>200331</v>
          </cell>
          <cell r="B122">
            <v>185</v>
          </cell>
          <cell r="C122" t="str">
            <v>REDAELLI</v>
          </cell>
          <cell r="D122" t="str">
            <v>PAOLO</v>
          </cell>
          <cell r="E122">
            <v>12</v>
          </cell>
          <cell r="F122" t="str">
            <v>3A3L    3^ AREA 3^ LIVELLO</v>
          </cell>
          <cell r="G122">
            <v>600</v>
          </cell>
          <cell r="H122">
            <v>0</v>
          </cell>
          <cell r="I122">
            <v>1918.79</v>
          </cell>
          <cell r="J122">
            <v>187.4</v>
          </cell>
          <cell r="K122">
            <v>36.049999999999997</v>
          </cell>
          <cell r="L122">
            <v>282.12</v>
          </cell>
          <cell r="M122">
            <v>28.05</v>
          </cell>
        </row>
        <row r="123">
          <cell r="A123">
            <v>200331</v>
          </cell>
          <cell r="B123">
            <v>186</v>
          </cell>
          <cell r="C123" t="str">
            <v>RIBOLDI</v>
          </cell>
          <cell r="D123" t="str">
            <v>MARIA ENRICA</v>
          </cell>
          <cell r="E123">
            <v>12</v>
          </cell>
          <cell r="F123" t="str">
            <v>QD4   QUADRO DIRETTIVO 4^ LIVELLO</v>
          </cell>
          <cell r="G123">
            <v>600</v>
          </cell>
          <cell r="H123">
            <v>0</v>
          </cell>
          <cell r="I123">
            <v>3330.04</v>
          </cell>
          <cell r="J123">
            <v>601.86</v>
          </cell>
          <cell r="K123">
            <v>90.23</v>
          </cell>
          <cell r="L123">
            <v>1101.3900000000001</v>
          </cell>
          <cell r="M123">
            <v>28.91</v>
          </cell>
        </row>
        <row r="124">
          <cell r="A124">
            <v>200331</v>
          </cell>
          <cell r="B124">
            <v>187</v>
          </cell>
          <cell r="C124" t="str">
            <v>RICCA</v>
          </cell>
          <cell r="D124" t="str">
            <v>RAFFAELE</v>
          </cell>
          <cell r="E124">
            <v>12</v>
          </cell>
          <cell r="F124" t="str">
            <v>3A2L    3^ AREA 2^ LIVELLO</v>
          </cell>
          <cell r="G124">
            <v>600</v>
          </cell>
          <cell r="H124">
            <v>0</v>
          </cell>
          <cell r="I124">
            <v>1818.55</v>
          </cell>
          <cell r="J124">
            <v>112.44</v>
          </cell>
          <cell r="K124">
            <v>21.63</v>
          </cell>
          <cell r="L124">
            <v>242.72</v>
          </cell>
          <cell r="M124">
            <v>16.829999999999998</v>
          </cell>
        </row>
        <row r="125">
          <cell r="A125">
            <v>200331</v>
          </cell>
          <cell r="B125">
            <v>189</v>
          </cell>
          <cell r="C125" t="str">
            <v>RIPOLDI</v>
          </cell>
          <cell r="D125" t="str">
            <v>PARIDE</v>
          </cell>
          <cell r="E125">
            <v>12</v>
          </cell>
          <cell r="F125" t="str">
            <v>3A4L    3^ AREA 4^ LIVELLO</v>
          </cell>
          <cell r="G125">
            <v>600</v>
          </cell>
          <cell r="H125">
            <v>0</v>
          </cell>
          <cell r="I125">
            <v>2061.9899999999998</v>
          </cell>
          <cell r="J125">
            <v>74.959999999999994</v>
          </cell>
          <cell r="K125">
            <v>14.42</v>
          </cell>
          <cell r="L125">
            <v>275.64</v>
          </cell>
          <cell r="M125">
            <v>11.22</v>
          </cell>
        </row>
        <row r="126">
          <cell r="A126">
            <v>200331</v>
          </cell>
          <cell r="B126">
            <v>190</v>
          </cell>
          <cell r="C126" t="str">
            <v>RODELLA</v>
          </cell>
          <cell r="D126" t="str">
            <v>PAOLA</v>
          </cell>
          <cell r="E126">
            <v>12</v>
          </cell>
          <cell r="F126" t="str">
            <v>3A2L    3^ AREA 2^ LIVELLO</v>
          </cell>
          <cell r="G126">
            <v>600</v>
          </cell>
          <cell r="H126">
            <v>0</v>
          </cell>
          <cell r="I126">
            <v>1818.55</v>
          </cell>
          <cell r="J126">
            <v>112.44</v>
          </cell>
          <cell r="K126">
            <v>21.63</v>
          </cell>
          <cell r="L126">
            <v>242.72</v>
          </cell>
          <cell r="M126">
            <v>16.829999999999998</v>
          </cell>
        </row>
        <row r="127">
          <cell r="A127">
            <v>200331</v>
          </cell>
          <cell r="B127">
            <v>191</v>
          </cell>
          <cell r="C127" t="str">
            <v>ROMANO'</v>
          </cell>
          <cell r="D127" t="str">
            <v>WALTER</v>
          </cell>
          <cell r="E127">
            <v>12</v>
          </cell>
          <cell r="F127" t="str">
            <v>3A3L    3^ AREA 3^ LIVELLO</v>
          </cell>
          <cell r="G127">
            <v>600</v>
          </cell>
          <cell r="H127">
            <v>0</v>
          </cell>
          <cell r="I127">
            <v>1918.79</v>
          </cell>
          <cell r="J127">
            <v>374.8</v>
          </cell>
          <cell r="K127">
            <v>72.099999999999994</v>
          </cell>
          <cell r="L127">
            <v>335.16</v>
          </cell>
          <cell r="M127">
            <v>56.1</v>
          </cell>
        </row>
        <row r="128">
          <cell r="A128">
            <v>200331</v>
          </cell>
          <cell r="B128">
            <v>193</v>
          </cell>
          <cell r="C128" t="str">
            <v>ROSI</v>
          </cell>
          <cell r="D128" t="str">
            <v>FABRIZIO</v>
          </cell>
          <cell r="E128">
            <v>12</v>
          </cell>
          <cell r="F128" t="str">
            <v>3A4L    3^ AREA 4^ LIVELLO</v>
          </cell>
          <cell r="G128">
            <v>600</v>
          </cell>
          <cell r="H128">
            <v>0</v>
          </cell>
          <cell r="I128">
            <v>2061.9899999999998</v>
          </cell>
          <cell r="J128">
            <v>412.28</v>
          </cell>
          <cell r="K128">
            <v>79.31</v>
          </cell>
          <cell r="L128">
            <v>430.69</v>
          </cell>
          <cell r="M128">
            <v>61.71</v>
          </cell>
        </row>
        <row r="129">
          <cell r="A129">
            <v>200331</v>
          </cell>
          <cell r="B129">
            <v>195</v>
          </cell>
          <cell r="C129" t="str">
            <v>ROTA</v>
          </cell>
          <cell r="D129" t="str">
            <v>OMBRETTA</v>
          </cell>
          <cell r="E129">
            <v>12</v>
          </cell>
          <cell r="F129" t="str">
            <v>QD2   QUADRO DIRETTIVO 2^ LIVELLO</v>
          </cell>
          <cell r="G129">
            <v>600</v>
          </cell>
          <cell r="H129">
            <v>0</v>
          </cell>
          <cell r="I129">
            <v>2473.13</v>
          </cell>
          <cell r="J129">
            <v>262.36</v>
          </cell>
          <cell r="K129">
            <v>50.47</v>
          </cell>
          <cell r="L129">
            <v>381.63</v>
          </cell>
          <cell r="M129">
            <v>39.270000000000003</v>
          </cell>
        </row>
        <row r="130">
          <cell r="A130">
            <v>200331</v>
          </cell>
          <cell r="B130">
            <v>196</v>
          </cell>
          <cell r="C130" t="str">
            <v>ROZZONI</v>
          </cell>
          <cell r="D130" t="str">
            <v>GIOVANNI</v>
          </cell>
          <cell r="E130">
            <v>12</v>
          </cell>
          <cell r="F130" t="str">
            <v>3A4L    3^ AREA 4^ LIVELLO</v>
          </cell>
          <cell r="G130">
            <v>600</v>
          </cell>
          <cell r="H130">
            <v>0</v>
          </cell>
          <cell r="I130">
            <v>2061.9899999999998</v>
          </cell>
          <cell r="J130">
            <v>299.83999999999997</v>
          </cell>
          <cell r="K130">
            <v>57.68</v>
          </cell>
          <cell r="L130">
            <v>339.29</v>
          </cell>
          <cell r="M130">
            <v>44.88</v>
          </cell>
        </row>
        <row r="131">
          <cell r="A131">
            <v>200331</v>
          </cell>
          <cell r="B131">
            <v>197</v>
          </cell>
          <cell r="C131" t="str">
            <v>RUSSO</v>
          </cell>
          <cell r="D131" t="str">
            <v>EMILIO</v>
          </cell>
          <cell r="E131">
            <v>12</v>
          </cell>
          <cell r="F131" t="str">
            <v>QD1   QUADRO DIRETTIVO 1^ LIVELLO</v>
          </cell>
          <cell r="G131">
            <v>600</v>
          </cell>
          <cell r="H131">
            <v>0</v>
          </cell>
          <cell r="I131">
            <v>2325.66</v>
          </cell>
          <cell r="J131">
            <v>187.4</v>
          </cell>
          <cell r="K131">
            <v>36.049999999999997</v>
          </cell>
          <cell r="L131">
            <v>333.01</v>
          </cell>
          <cell r="M131">
            <v>28.05</v>
          </cell>
        </row>
        <row r="132">
          <cell r="A132">
            <v>200331</v>
          </cell>
          <cell r="B132">
            <v>199</v>
          </cell>
          <cell r="C132" t="str">
            <v>SAENZ ASENCIO</v>
          </cell>
          <cell r="D132" t="str">
            <v>RAUL</v>
          </cell>
          <cell r="E132">
            <v>12</v>
          </cell>
          <cell r="F132" t="str">
            <v>3A3L    3^ AREA 3^ LIVELLO</v>
          </cell>
          <cell r="G132">
            <v>600</v>
          </cell>
          <cell r="H132">
            <v>0</v>
          </cell>
          <cell r="I132">
            <v>1918.79</v>
          </cell>
          <cell r="J132">
            <v>224.88</v>
          </cell>
          <cell r="K132">
            <v>43.26</v>
          </cell>
          <cell r="L132">
            <v>292.73</v>
          </cell>
          <cell r="M132">
            <v>33.659999999999997</v>
          </cell>
        </row>
        <row r="133">
          <cell r="A133">
            <v>200331</v>
          </cell>
          <cell r="B133">
            <v>200</v>
          </cell>
          <cell r="C133" t="str">
            <v>SALIOLA</v>
          </cell>
          <cell r="D133" t="str">
            <v>STEFANO</v>
          </cell>
          <cell r="E133">
            <v>12</v>
          </cell>
          <cell r="F133" t="str">
            <v>3A4L    3^ AREA 4^ LIVELLO</v>
          </cell>
          <cell r="G133">
            <v>600</v>
          </cell>
          <cell r="H133">
            <v>0</v>
          </cell>
          <cell r="I133">
            <v>2061.9899999999998</v>
          </cell>
          <cell r="J133">
            <v>149.91999999999999</v>
          </cell>
          <cell r="K133">
            <v>28.84</v>
          </cell>
          <cell r="L133">
            <v>296.86</v>
          </cell>
          <cell r="M133">
            <v>22.44</v>
          </cell>
        </row>
        <row r="134">
          <cell r="A134">
            <v>200331</v>
          </cell>
          <cell r="B134">
            <v>202</v>
          </cell>
          <cell r="C134" t="str">
            <v>SANGIOVANNI</v>
          </cell>
          <cell r="D134" t="str">
            <v>MARCO</v>
          </cell>
          <cell r="E134">
            <v>12</v>
          </cell>
          <cell r="F134" t="str">
            <v>3A3L    3^ AREA 3^ LIVELLO</v>
          </cell>
          <cell r="G134">
            <v>600</v>
          </cell>
          <cell r="H134">
            <v>0</v>
          </cell>
          <cell r="I134">
            <v>1918.79</v>
          </cell>
          <cell r="J134">
            <v>74.959999999999994</v>
          </cell>
          <cell r="K134">
            <v>14.42</v>
          </cell>
          <cell r="L134">
            <v>250.3</v>
          </cell>
          <cell r="M134">
            <v>11.22</v>
          </cell>
        </row>
        <row r="135">
          <cell r="A135">
            <v>200331</v>
          </cell>
          <cell r="B135">
            <v>203</v>
          </cell>
          <cell r="C135" t="str">
            <v>SAPIENZA</v>
          </cell>
          <cell r="D135" t="str">
            <v>OTELLO</v>
          </cell>
          <cell r="E135">
            <v>12</v>
          </cell>
          <cell r="F135" t="str">
            <v>QD3   QUADRO DIRETTIVO 3^ LIVELLO</v>
          </cell>
          <cell r="G135">
            <v>600</v>
          </cell>
          <cell r="H135">
            <v>0</v>
          </cell>
          <cell r="I135">
            <v>2793.46</v>
          </cell>
          <cell r="J135">
            <v>687.84</v>
          </cell>
          <cell r="K135">
            <v>103.12</v>
          </cell>
          <cell r="L135">
            <v>749.7</v>
          </cell>
          <cell r="M135">
            <v>33.04</v>
          </cell>
        </row>
        <row r="136">
          <cell r="A136">
            <v>200331</v>
          </cell>
          <cell r="B136">
            <v>204</v>
          </cell>
          <cell r="C136" t="str">
            <v>SARTIRANA</v>
          </cell>
          <cell r="D136" t="str">
            <v>MARIA CRISTINA</v>
          </cell>
          <cell r="E136">
            <v>12</v>
          </cell>
          <cell r="F136" t="str">
            <v>3A2L    3^ AREA 2^ LIVELLO</v>
          </cell>
          <cell r="G136">
            <v>600</v>
          </cell>
          <cell r="H136">
            <v>0</v>
          </cell>
          <cell r="I136">
            <v>1818.55</v>
          </cell>
          <cell r="J136">
            <v>112.44</v>
          </cell>
          <cell r="K136">
            <v>21.63</v>
          </cell>
          <cell r="L136">
            <v>242.72</v>
          </cell>
          <cell r="M136">
            <v>16.829999999999998</v>
          </cell>
        </row>
        <row r="137">
          <cell r="A137">
            <v>200331</v>
          </cell>
          <cell r="B137">
            <v>207</v>
          </cell>
          <cell r="C137" t="str">
            <v>SCHENA</v>
          </cell>
          <cell r="D137" t="str">
            <v>GIUSEPPE</v>
          </cell>
          <cell r="E137">
            <v>12</v>
          </cell>
          <cell r="F137" t="str">
            <v>3A4L    3^ AREA 4^ LIVELLO</v>
          </cell>
          <cell r="G137">
            <v>600</v>
          </cell>
          <cell r="H137">
            <v>0</v>
          </cell>
          <cell r="I137">
            <v>2061.9899999999998</v>
          </cell>
          <cell r="J137">
            <v>337.32</v>
          </cell>
          <cell r="K137">
            <v>64.89</v>
          </cell>
          <cell r="L137">
            <v>349.9</v>
          </cell>
          <cell r="M137">
            <v>50.49</v>
          </cell>
        </row>
        <row r="138">
          <cell r="A138">
            <v>200331</v>
          </cell>
          <cell r="B138">
            <v>208</v>
          </cell>
          <cell r="C138" t="str">
            <v>SCIACCA MUTTI</v>
          </cell>
          <cell r="D138" t="str">
            <v>NICOLA</v>
          </cell>
          <cell r="E138">
            <v>12</v>
          </cell>
          <cell r="F138" t="str">
            <v>QD1   QUADRO DIRETTIVO 1^ LIVELLO</v>
          </cell>
          <cell r="G138">
            <v>600</v>
          </cell>
          <cell r="H138">
            <v>0</v>
          </cell>
          <cell r="I138">
            <v>2325.66</v>
          </cell>
          <cell r="J138">
            <v>374.8</v>
          </cell>
          <cell r="K138">
            <v>72.099999999999994</v>
          </cell>
          <cell r="L138">
            <v>386.05</v>
          </cell>
          <cell r="M138">
            <v>56.1</v>
          </cell>
        </row>
        <row r="139">
          <cell r="A139">
            <v>200331</v>
          </cell>
          <cell r="B139">
            <v>209</v>
          </cell>
          <cell r="C139" t="str">
            <v>SCORSONE</v>
          </cell>
          <cell r="D139" t="str">
            <v>AURORA</v>
          </cell>
          <cell r="E139">
            <v>12</v>
          </cell>
          <cell r="F139" t="str">
            <v>QD1   QUADRO DIRETTIVO 1^ LIVELLO</v>
          </cell>
          <cell r="G139">
            <v>600</v>
          </cell>
          <cell r="H139">
            <v>0</v>
          </cell>
          <cell r="I139">
            <v>2325.66</v>
          </cell>
          <cell r="J139">
            <v>458.44</v>
          </cell>
          <cell r="K139">
            <v>86.52</v>
          </cell>
          <cell r="L139">
            <v>479.54</v>
          </cell>
          <cell r="M139">
            <v>67.319999999999993</v>
          </cell>
        </row>
        <row r="140">
          <cell r="A140">
            <v>200331</v>
          </cell>
          <cell r="B140">
            <v>211</v>
          </cell>
          <cell r="C140" t="str">
            <v>SIMEONI</v>
          </cell>
          <cell r="D140" t="str">
            <v>LUIGI</v>
          </cell>
          <cell r="E140">
            <v>12</v>
          </cell>
          <cell r="F140" t="str">
            <v>QD4   QUADRO DIRETTIVO 4^ LIVELLO</v>
          </cell>
          <cell r="G140">
            <v>600</v>
          </cell>
          <cell r="H140">
            <v>0</v>
          </cell>
          <cell r="I140">
            <v>3330.04</v>
          </cell>
          <cell r="J140">
            <v>515.88</v>
          </cell>
          <cell r="K140">
            <v>77.34</v>
          </cell>
          <cell r="L140">
            <v>1095.1199999999999</v>
          </cell>
          <cell r="M140">
            <v>24.78</v>
          </cell>
        </row>
        <row r="141">
          <cell r="A141">
            <v>200331</v>
          </cell>
          <cell r="B141">
            <v>212</v>
          </cell>
          <cell r="C141" t="str">
            <v>SODA</v>
          </cell>
          <cell r="D141" t="str">
            <v>FILIPPO</v>
          </cell>
          <cell r="E141">
            <v>12</v>
          </cell>
          <cell r="F141" t="str">
            <v>3A2L    3^ AREA 2^ LIVELLO</v>
          </cell>
          <cell r="G141">
            <v>600</v>
          </cell>
          <cell r="H141">
            <v>0</v>
          </cell>
          <cell r="I141">
            <v>1718.32</v>
          </cell>
          <cell r="J141">
            <v>37.479999999999997</v>
          </cell>
          <cell r="K141">
            <v>7.21</v>
          </cell>
          <cell r="L141">
            <v>202.88</v>
          </cell>
          <cell r="M141">
            <v>5.61</v>
          </cell>
        </row>
        <row r="142">
          <cell r="A142">
            <v>200331</v>
          </cell>
          <cell r="B142">
            <v>213</v>
          </cell>
          <cell r="C142" t="str">
            <v>SODINI</v>
          </cell>
          <cell r="D142" t="str">
            <v>CARLO</v>
          </cell>
          <cell r="E142">
            <v>12</v>
          </cell>
          <cell r="F142" t="str">
            <v>QD1   QUADRO DIRETTIVO 1^ LIVELLO</v>
          </cell>
          <cell r="G142">
            <v>600</v>
          </cell>
          <cell r="H142">
            <v>0</v>
          </cell>
          <cell r="I142">
            <v>2325.66</v>
          </cell>
          <cell r="J142">
            <v>262.36</v>
          </cell>
          <cell r="K142">
            <v>50.47</v>
          </cell>
          <cell r="L142">
            <v>381.08</v>
          </cell>
          <cell r="M142">
            <v>39.270000000000003</v>
          </cell>
        </row>
        <row r="143">
          <cell r="A143">
            <v>200331</v>
          </cell>
          <cell r="B143">
            <v>215</v>
          </cell>
          <cell r="C143" t="str">
            <v>SORCIONI</v>
          </cell>
          <cell r="D143" t="str">
            <v>MARCO</v>
          </cell>
          <cell r="E143">
            <v>12</v>
          </cell>
          <cell r="F143" t="str">
            <v>QD1   QUADRO DIRETTIVO 1^ LIVELLO</v>
          </cell>
          <cell r="G143">
            <v>600</v>
          </cell>
          <cell r="H143">
            <v>0</v>
          </cell>
          <cell r="I143">
            <v>2325.66</v>
          </cell>
          <cell r="J143">
            <v>337.32</v>
          </cell>
          <cell r="K143">
            <v>64.89</v>
          </cell>
          <cell r="L143">
            <v>436.93</v>
          </cell>
          <cell r="M143">
            <v>50.49</v>
          </cell>
        </row>
        <row r="144">
          <cell r="A144">
            <v>200331</v>
          </cell>
          <cell r="B144">
            <v>216</v>
          </cell>
          <cell r="C144" t="str">
            <v>SPADA</v>
          </cell>
          <cell r="D144" t="str">
            <v>ROBERTO</v>
          </cell>
          <cell r="E144">
            <v>12</v>
          </cell>
          <cell r="F144" t="str">
            <v>QD2   QUADRO DIRETTIVO 2^ LIVELLO</v>
          </cell>
          <cell r="G144">
            <v>600</v>
          </cell>
          <cell r="H144">
            <v>0</v>
          </cell>
          <cell r="I144">
            <v>2473.13</v>
          </cell>
          <cell r="J144">
            <v>458.44</v>
          </cell>
          <cell r="K144">
            <v>86.52</v>
          </cell>
          <cell r="L144">
            <v>437.7</v>
          </cell>
          <cell r="M144">
            <v>67.319999999999993</v>
          </cell>
        </row>
        <row r="145">
          <cell r="A145">
            <v>200331</v>
          </cell>
          <cell r="B145">
            <v>217</v>
          </cell>
          <cell r="C145" t="str">
            <v>SPERA</v>
          </cell>
          <cell r="D145" t="str">
            <v>ROBERTA</v>
          </cell>
          <cell r="E145">
            <v>12</v>
          </cell>
          <cell r="F145" t="str">
            <v>3A3L    3^ AREA 3^ LIVELLO</v>
          </cell>
          <cell r="G145">
            <v>600</v>
          </cell>
          <cell r="H145">
            <v>0</v>
          </cell>
          <cell r="I145">
            <v>1918.79</v>
          </cell>
          <cell r="J145">
            <v>337.32</v>
          </cell>
          <cell r="K145">
            <v>64.89</v>
          </cell>
          <cell r="L145">
            <v>372.58</v>
          </cell>
          <cell r="M145">
            <v>50.49</v>
          </cell>
        </row>
        <row r="146">
          <cell r="A146">
            <v>200331</v>
          </cell>
          <cell r="B146">
            <v>218</v>
          </cell>
          <cell r="C146" t="str">
            <v>SPILLA</v>
          </cell>
          <cell r="D146" t="str">
            <v>LUIGI</v>
          </cell>
          <cell r="E146">
            <v>12</v>
          </cell>
          <cell r="F146" t="str">
            <v>QD1   QUADRO DIRETTIVO 1^ LIVELLO</v>
          </cell>
          <cell r="G146">
            <v>600</v>
          </cell>
          <cell r="H146">
            <v>0</v>
          </cell>
          <cell r="I146">
            <v>2325.66</v>
          </cell>
          <cell r="J146">
            <v>458.44</v>
          </cell>
          <cell r="K146">
            <v>86.52</v>
          </cell>
          <cell r="L146">
            <v>479.54</v>
          </cell>
          <cell r="M146">
            <v>67.319999999999993</v>
          </cell>
        </row>
        <row r="147">
          <cell r="A147">
            <v>200331</v>
          </cell>
          <cell r="B147">
            <v>219</v>
          </cell>
          <cell r="C147" t="str">
            <v>TOGNI</v>
          </cell>
          <cell r="D147" t="str">
            <v>GIOVANNI</v>
          </cell>
          <cell r="E147">
            <v>12</v>
          </cell>
          <cell r="F147" t="str">
            <v>3A2L    3^ AREA 2^ LIVELLO</v>
          </cell>
          <cell r="G147">
            <v>600</v>
          </cell>
          <cell r="H147">
            <v>0</v>
          </cell>
          <cell r="I147">
            <v>1818.55</v>
          </cell>
          <cell r="J147">
            <v>112.44</v>
          </cell>
          <cell r="K147">
            <v>21.63</v>
          </cell>
          <cell r="L147">
            <v>242.72</v>
          </cell>
          <cell r="M147">
            <v>16.829999999999998</v>
          </cell>
        </row>
        <row r="148">
          <cell r="A148">
            <v>200331</v>
          </cell>
          <cell r="B148">
            <v>221</v>
          </cell>
          <cell r="C148" t="str">
            <v>TONIN</v>
          </cell>
          <cell r="D148" t="str">
            <v>MAURO</v>
          </cell>
          <cell r="E148">
            <v>12</v>
          </cell>
          <cell r="F148" t="str">
            <v>QD1   QUADRO DIRETTIVO 1^ LIVELLO</v>
          </cell>
          <cell r="G148">
            <v>600</v>
          </cell>
          <cell r="H148">
            <v>0</v>
          </cell>
          <cell r="I148">
            <v>2325.66</v>
          </cell>
          <cell r="J148">
            <v>149.91999999999999</v>
          </cell>
          <cell r="K148">
            <v>28.84</v>
          </cell>
          <cell r="L148">
            <v>322.39999999999998</v>
          </cell>
          <cell r="M148">
            <v>22.44</v>
          </cell>
        </row>
        <row r="149">
          <cell r="A149">
            <v>200331</v>
          </cell>
          <cell r="B149">
            <v>222</v>
          </cell>
          <cell r="C149" t="str">
            <v>TORRICINI</v>
          </cell>
          <cell r="D149" t="str">
            <v>SIMONE</v>
          </cell>
          <cell r="E149">
            <v>12</v>
          </cell>
          <cell r="F149" t="str">
            <v>3A2L    3^ AREA 2^ LIVELLO</v>
          </cell>
          <cell r="G149">
            <v>600</v>
          </cell>
          <cell r="H149">
            <v>0</v>
          </cell>
          <cell r="I149">
            <v>1818.55</v>
          </cell>
          <cell r="J149">
            <v>187.4</v>
          </cell>
          <cell r="K149">
            <v>36.049999999999997</v>
          </cell>
          <cell r="L149">
            <v>275.38</v>
          </cell>
          <cell r="M149">
            <v>28.05</v>
          </cell>
        </row>
        <row r="150">
          <cell r="A150">
            <v>200331</v>
          </cell>
          <cell r="B150">
            <v>225</v>
          </cell>
          <cell r="C150" t="str">
            <v>VALENZA</v>
          </cell>
          <cell r="D150" t="str">
            <v>GIANLUIGI</v>
          </cell>
          <cell r="E150">
            <v>12</v>
          </cell>
          <cell r="F150" t="str">
            <v>QD1   QUADRO DIRETTIVO 1^ LIVELLO</v>
          </cell>
          <cell r="G150">
            <v>600</v>
          </cell>
          <cell r="H150">
            <v>0</v>
          </cell>
          <cell r="I150">
            <v>2325.66</v>
          </cell>
          <cell r="J150">
            <v>299.83999999999997</v>
          </cell>
          <cell r="K150">
            <v>57.68</v>
          </cell>
          <cell r="L150">
            <v>423.9</v>
          </cell>
          <cell r="M150">
            <v>44.88</v>
          </cell>
        </row>
        <row r="151">
          <cell r="A151">
            <v>200331</v>
          </cell>
          <cell r="B151">
            <v>227</v>
          </cell>
          <cell r="C151" t="str">
            <v>VENTURETTI</v>
          </cell>
          <cell r="D151" t="str">
            <v>ANDREA</v>
          </cell>
          <cell r="E151">
            <v>12</v>
          </cell>
          <cell r="F151" t="str">
            <v>3A3L    3^ AREA 3^ LIVELLO</v>
          </cell>
          <cell r="G151">
            <v>600</v>
          </cell>
          <cell r="H151">
            <v>0</v>
          </cell>
          <cell r="I151">
            <v>1918.79</v>
          </cell>
          <cell r="J151">
            <v>262.36</v>
          </cell>
          <cell r="K151">
            <v>50.47</v>
          </cell>
          <cell r="L151">
            <v>303.33999999999997</v>
          </cell>
          <cell r="M151">
            <v>39.270000000000003</v>
          </cell>
        </row>
        <row r="152">
          <cell r="A152">
            <v>200331</v>
          </cell>
          <cell r="B152">
            <v>228</v>
          </cell>
          <cell r="C152" t="str">
            <v>VERGANI</v>
          </cell>
          <cell r="D152" t="str">
            <v>GIOVANNI LUIGI</v>
          </cell>
          <cell r="E152">
            <v>12</v>
          </cell>
          <cell r="F152" t="str">
            <v>3A4L    3^ AREA 4^ LIVELLO</v>
          </cell>
          <cell r="G152">
            <v>600</v>
          </cell>
          <cell r="H152">
            <v>0</v>
          </cell>
          <cell r="I152">
            <v>2061.9899999999998</v>
          </cell>
          <cell r="J152">
            <v>112.44</v>
          </cell>
          <cell r="K152">
            <v>21.63</v>
          </cell>
          <cell r="L152">
            <v>286.25</v>
          </cell>
          <cell r="M152">
            <v>16.829999999999998</v>
          </cell>
        </row>
        <row r="153">
          <cell r="A153">
            <v>200331</v>
          </cell>
          <cell r="B153">
            <v>230</v>
          </cell>
          <cell r="C153" t="str">
            <v>VILLAMA</v>
          </cell>
          <cell r="D153" t="str">
            <v>MARIA</v>
          </cell>
          <cell r="E153">
            <v>12</v>
          </cell>
          <cell r="F153" t="str">
            <v>QD3   QUADRO DIRETTIVO 3^ LIVELLO</v>
          </cell>
          <cell r="G153">
            <v>600</v>
          </cell>
          <cell r="H153">
            <v>0</v>
          </cell>
          <cell r="I153">
            <v>2793.46</v>
          </cell>
          <cell r="J153">
            <v>0</v>
          </cell>
          <cell r="K153">
            <v>0</v>
          </cell>
          <cell r="L153">
            <v>697.9</v>
          </cell>
          <cell r="M153">
            <v>0</v>
          </cell>
        </row>
        <row r="154">
          <cell r="A154">
            <v>200331</v>
          </cell>
          <cell r="B154">
            <v>231</v>
          </cell>
          <cell r="C154" t="str">
            <v>VITALI</v>
          </cell>
          <cell r="D154" t="str">
            <v>ALBERTO</v>
          </cell>
          <cell r="E154">
            <v>12</v>
          </cell>
          <cell r="F154" t="str">
            <v>3A4L    3^ AREA 4^ LIVELLO</v>
          </cell>
          <cell r="G154">
            <v>600</v>
          </cell>
          <cell r="H154">
            <v>0</v>
          </cell>
          <cell r="I154">
            <v>2061.9899999999998</v>
          </cell>
          <cell r="J154">
            <v>412.28</v>
          </cell>
          <cell r="K154">
            <v>79.31</v>
          </cell>
          <cell r="L154">
            <v>371.11</v>
          </cell>
          <cell r="M154">
            <v>61.71</v>
          </cell>
        </row>
        <row r="155">
          <cell r="A155">
            <v>200331</v>
          </cell>
          <cell r="B155">
            <v>232</v>
          </cell>
          <cell r="C155" t="str">
            <v>VIVOLI</v>
          </cell>
          <cell r="D155" t="str">
            <v>NICOLA</v>
          </cell>
          <cell r="E155">
            <v>12</v>
          </cell>
          <cell r="F155" t="str">
            <v>3A2L    3^ AREA 2^ LIVELLO</v>
          </cell>
          <cell r="G155">
            <v>600</v>
          </cell>
          <cell r="H155">
            <v>0</v>
          </cell>
          <cell r="I155">
            <v>1818.55</v>
          </cell>
          <cell r="J155">
            <v>112.44</v>
          </cell>
          <cell r="K155">
            <v>21.63</v>
          </cell>
          <cell r="L155">
            <v>250.93</v>
          </cell>
          <cell r="M155">
            <v>16.829999999999998</v>
          </cell>
        </row>
        <row r="156">
          <cell r="A156">
            <v>200331</v>
          </cell>
          <cell r="B156">
            <v>234</v>
          </cell>
          <cell r="C156" t="str">
            <v>ZANDA</v>
          </cell>
          <cell r="D156" t="str">
            <v>GIUSEPPE</v>
          </cell>
          <cell r="E156">
            <v>12</v>
          </cell>
          <cell r="F156" t="str">
            <v>3A4L    3^ AREA 4^ LIVELLO</v>
          </cell>
          <cell r="G156">
            <v>600</v>
          </cell>
          <cell r="H156">
            <v>0</v>
          </cell>
          <cell r="I156">
            <v>2061.9899999999998</v>
          </cell>
          <cell r="J156">
            <v>299.83999999999997</v>
          </cell>
          <cell r="K156">
            <v>57.68</v>
          </cell>
          <cell r="L156">
            <v>339.29</v>
          </cell>
          <cell r="M156">
            <v>44.88</v>
          </cell>
        </row>
        <row r="157">
          <cell r="A157">
            <v>200331</v>
          </cell>
          <cell r="B157">
            <v>235</v>
          </cell>
          <cell r="C157" t="str">
            <v>ZANGA</v>
          </cell>
          <cell r="D157" t="str">
            <v>UGO</v>
          </cell>
          <cell r="E157">
            <v>12</v>
          </cell>
          <cell r="F157" t="str">
            <v>3A3L    3^ AREA 3^ LIVELLO</v>
          </cell>
          <cell r="G157">
            <v>600</v>
          </cell>
          <cell r="H157">
            <v>0</v>
          </cell>
          <cell r="I157">
            <v>1918.79</v>
          </cell>
          <cell r="J157">
            <v>224.88</v>
          </cell>
          <cell r="K157">
            <v>43.26</v>
          </cell>
          <cell r="L157">
            <v>292.73</v>
          </cell>
          <cell r="M157">
            <v>33.659999999999997</v>
          </cell>
        </row>
        <row r="158">
          <cell r="A158">
            <v>200331</v>
          </cell>
          <cell r="B158">
            <v>236</v>
          </cell>
          <cell r="C158" t="str">
            <v>ZANNI</v>
          </cell>
          <cell r="D158" t="str">
            <v>GIUSEPPE</v>
          </cell>
          <cell r="E158">
            <v>12</v>
          </cell>
          <cell r="F158" t="str">
            <v>3A4L    3^ AREA 4^ LIVELLO</v>
          </cell>
          <cell r="G158">
            <v>600</v>
          </cell>
          <cell r="H158">
            <v>0</v>
          </cell>
          <cell r="I158">
            <v>1918.79</v>
          </cell>
          <cell r="J158">
            <v>299.83999999999997</v>
          </cell>
          <cell r="K158">
            <v>57.68</v>
          </cell>
          <cell r="L158">
            <v>313.95</v>
          </cell>
          <cell r="M158">
            <v>44.88</v>
          </cell>
        </row>
        <row r="159">
          <cell r="A159">
            <v>200331</v>
          </cell>
          <cell r="B159">
            <v>237</v>
          </cell>
          <cell r="C159" t="str">
            <v>ZANOTTI</v>
          </cell>
          <cell r="D159" t="str">
            <v>FIORENZO</v>
          </cell>
          <cell r="E159">
            <v>12</v>
          </cell>
          <cell r="F159" t="str">
            <v>QD4   QUADRO DIRETTIVO 4^ LIVELLO</v>
          </cell>
          <cell r="G159">
            <v>600</v>
          </cell>
          <cell r="H159">
            <v>0</v>
          </cell>
          <cell r="I159">
            <v>3330.04</v>
          </cell>
          <cell r="J159">
            <v>687.84</v>
          </cell>
          <cell r="K159">
            <v>103.12</v>
          </cell>
          <cell r="L159">
            <v>1107.6600000000001</v>
          </cell>
          <cell r="M159">
            <v>33.04</v>
          </cell>
        </row>
        <row r="160">
          <cell r="A160">
            <v>200331</v>
          </cell>
          <cell r="B160">
            <v>239</v>
          </cell>
          <cell r="C160" t="str">
            <v>CROSIGNANI</v>
          </cell>
          <cell r="D160" t="str">
            <v>IVAN</v>
          </cell>
          <cell r="E160">
            <v>12</v>
          </cell>
          <cell r="F160" t="str">
            <v>3A4L    3^ AREA 4^ LIVELLO</v>
          </cell>
          <cell r="G160">
            <v>600</v>
          </cell>
          <cell r="H160">
            <v>0</v>
          </cell>
          <cell r="I160">
            <v>2061.9899999999998</v>
          </cell>
          <cell r="J160">
            <v>74.959999999999994</v>
          </cell>
          <cell r="K160">
            <v>14.42</v>
          </cell>
          <cell r="L160">
            <v>0</v>
          </cell>
          <cell r="M160">
            <v>0</v>
          </cell>
        </row>
        <row r="161">
          <cell r="A161">
            <v>200331</v>
          </cell>
          <cell r="B161">
            <v>240</v>
          </cell>
          <cell r="C161" t="str">
            <v>BECUCCI</v>
          </cell>
          <cell r="D161" t="str">
            <v>ANDREA</v>
          </cell>
          <cell r="E161">
            <v>12</v>
          </cell>
          <cell r="F161" t="str">
            <v>3A1L    3^ AREA 1^ LIVELLO</v>
          </cell>
          <cell r="G161">
            <v>600</v>
          </cell>
          <cell r="H161">
            <v>0</v>
          </cell>
          <cell r="I161">
            <v>1718.32</v>
          </cell>
          <cell r="J161">
            <v>0</v>
          </cell>
          <cell r="K161">
            <v>0</v>
          </cell>
          <cell r="L161">
            <v>0</v>
          </cell>
          <cell r="M161">
            <v>0</v>
          </cell>
        </row>
        <row r="162">
          <cell r="A162">
            <v>200331</v>
          </cell>
          <cell r="B162">
            <v>241</v>
          </cell>
          <cell r="C162" t="str">
            <v>BINI</v>
          </cell>
          <cell r="D162" t="str">
            <v>ANDREA</v>
          </cell>
          <cell r="E162">
            <v>12</v>
          </cell>
          <cell r="F162" t="str">
            <v>3A2L    3^ AREA 2^ LIVELLO</v>
          </cell>
          <cell r="G162">
            <v>600</v>
          </cell>
          <cell r="H162">
            <v>0</v>
          </cell>
          <cell r="I162">
            <v>1818.55</v>
          </cell>
          <cell r="J162">
            <v>0</v>
          </cell>
          <cell r="K162">
            <v>0</v>
          </cell>
          <cell r="L162">
            <v>0</v>
          </cell>
          <cell r="M162">
            <v>0</v>
          </cell>
        </row>
        <row r="163">
          <cell r="A163">
            <v>200331</v>
          </cell>
          <cell r="B163">
            <v>242</v>
          </cell>
          <cell r="C163" t="str">
            <v>BONECHI</v>
          </cell>
          <cell r="D163" t="str">
            <v>ERIKA</v>
          </cell>
          <cell r="E163">
            <v>12</v>
          </cell>
          <cell r="F163" t="str">
            <v>3A4L    3^ AREA 4^ LIVELLO</v>
          </cell>
          <cell r="G163">
            <v>600</v>
          </cell>
          <cell r="H163">
            <v>0</v>
          </cell>
          <cell r="I163">
            <v>2061.9899999999998</v>
          </cell>
          <cell r="J163">
            <v>0</v>
          </cell>
          <cell r="K163">
            <v>0</v>
          </cell>
          <cell r="L163">
            <v>0</v>
          </cell>
          <cell r="M163">
            <v>0</v>
          </cell>
        </row>
        <row r="164">
          <cell r="A164">
            <v>200331</v>
          </cell>
          <cell r="B164">
            <v>244</v>
          </cell>
          <cell r="C164" t="str">
            <v>CAPANNI</v>
          </cell>
          <cell r="D164" t="str">
            <v>MARCO</v>
          </cell>
          <cell r="E164">
            <v>12</v>
          </cell>
          <cell r="F164" t="str">
            <v>3A2L    3^ AREA 2^ LIVELLO</v>
          </cell>
          <cell r="G164">
            <v>600</v>
          </cell>
          <cell r="H164">
            <v>0</v>
          </cell>
          <cell r="I164">
            <v>1818.55</v>
          </cell>
          <cell r="J164">
            <v>0</v>
          </cell>
          <cell r="K164">
            <v>0</v>
          </cell>
          <cell r="L164">
            <v>0</v>
          </cell>
          <cell r="M164">
            <v>0</v>
          </cell>
        </row>
        <row r="165">
          <cell r="A165">
            <v>200331</v>
          </cell>
          <cell r="B165">
            <v>245</v>
          </cell>
          <cell r="C165" t="str">
            <v>CIOFFO</v>
          </cell>
          <cell r="D165" t="str">
            <v>DEBORA</v>
          </cell>
          <cell r="E165">
            <v>12</v>
          </cell>
          <cell r="F165" t="str">
            <v>3A2L    3^ AREA 2^ LIVELLO</v>
          </cell>
          <cell r="G165">
            <v>600</v>
          </cell>
          <cell r="H165">
            <v>0</v>
          </cell>
          <cell r="I165">
            <v>1818.55</v>
          </cell>
          <cell r="J165">
            <v>0</v>
          </cell>
          <cell r="K165">
            <v>0</v>
          </cell>
          <cell r="L165">
            <v>0</v>
          </cell>
          <cell r="M165">
            <v>0</v>
          </cell>
        </row>
        <row r="166">
          <cell r="A166">
            <v>200331</v>
          </cell>
          <cell r="B166">
            <v>246</v>
          </cell>
          <cell r="C166" t="str">
            <v>DEL ROCCA</v>
          </cell>
          <cell r="D166" t="str">
            <v>PAOLA</v>
          </cell>
          <cell r="E166">
            <v>12</v>
          </cell>
          <cell r="F166" t="str">
            <v>3A3L    3^ AREA 3^ LIVELLO</v>
          </cell>
          <cell r="G166">
            <v>600</v>
          </cell>
          <cell r="H166">
            <v>0</v>
          </cell>
          <cell r="I166">
            <v>1918.79</v>
          </cell>
          <cell r="J166">
            <v>0</v>
          </cell>
          <cell r="K166">
            <v>0</v>
          </cell>
          <cell r="L166">
            <v>0</v>
          </cell>
          <cell r="M166">
            <v>0</v>
          </cell>
        </row>
        <row r="167">
          <cell r="A167">
            <v>200331</v>
          </cell>
          <cell r="B167">
            <v>247</v>
          </cell>
          <cell r="C167" t="str">
            <v>FIORENTINI</v>
          </cell>
          <cell r="D167" t="str">
            <v>ELENA</v>
          </cell>
          <cell r="E167">
            <v>12</v>
          </cell>
          <cell r="F167" t="str">
            <v>3A3L    3^ AREA 3^ LIVELLO</v>
          </cell>
          <cell r="G167">
            <v>600</v>
          </cell>
          <cell r="H167">
            <v>0</v>
          </cell>
          <cell r="I167">
            <v>1918.79</v>
          </cell>
          <cell r="J167">
            <v>0</v>
          </cell>
          <cell r="K167">
            <v>0</v>
          </cell>
          <cell r="L167">
            <v>0</v>
          </cell>
          <cell r="M167">
            <v>0</v>
          </cell>
        </row>
        <row r="168">
          <cell r="A168">
            <v>200331</v>
          </cell>
          <cell r="B168">
            <v>249</v>
          </cell>
          <cell r="C168" t="str">
            <v>GUERRINI</v>
          </cell>
          <cell r="D168" t="str">
            <v>DAMIANO</v>
          </cell>
          <cell r="E168">
            <v>12</v>
          </cell>
          <cell r="F168" t="str">
            <v>3A4L    3^ AREA 4^ LIVELLO</v>
          </cell>
          <cell r="G168">
            <v>600</v>
          </cell>
          <cell r="H168">
            <v>0</v>
          </cell>
          <cell r="I168">
            <v>1918.79</v>
          </cell>
          <cell r="J168">
            <v>0</v>
          </cell>
          <cell r="K168">
            <v>0</v>
          </cell>
          <cell r="L168">
            <v>0</v>
          </cell>
          <cell r="M168">
            <v>0</v>
          </cell>
        </row>
        <row r="169">
          <cell r="A169">
            <v>200331</v>
          </cell>
          <cell r="B169">
            <v>250</v>
          </cell>
          <cell r="C169" t="str">
            <v>LEO</v>
          </cell>
          <cell r="D169" t="str">
            <v>ANDREA</v>
          </cell>
          <cell r="E169">
            <v>12</v>
          </cell>
          <cell r="F169" t="str">
            <v>QD2   QUADRO DIRETTIVO 2^ LIVELLO</v>
          </cell>
          <cell r="G169">
            <v>600</v>
          </cell>
          <cell r="H169">
            <v>0</v>
          </cell>
          <cell r="I169">
            <v>2473.13</v>
          </cell>
          <cell r="J169">
            <v>0</v>
          </cell>
          <cell r="K169">
            <v>0</v>
          </cell>
          <cell r="L169">
            <v>0</v>
          </cell>
          <cell r="M169">
            <v>0</v>
          </cell>
        </row>
        <row r="170">
          <cell r="A170">
            <v>200331</v>
          </cell>
          <cell r="B170">
            <v>251</v>
          </cell>
          <cell r="C170" t="str">
            <v>MAGNELLI</v>
          </cell>
          <cell r="D170" t="str">
            <v>SIMONE</v>
          </cell>
          <cell r="E170">
            <v>12</v>
          </cell>
          <cell r="F170" t="str">
            <v>3A1L    3^ AREA 1^ LIVELLO</v>
          </cell>
          <cell r="G170">
            <v>600</v>
          </cell>
          <cell r="H170">
            <v>0</v>
          </cell>
          <cell r="I170">
            <v>1718.32</v>
          </cell>
          <cell r="J170">
            <v>0</v>
          </cell>
          <cell r="K170">
            <v>0</v>
          </cell>
          <cell r="L170">
            <v>0</v>
          </cell>
          <cell r="M170">
            <v>0</v>
          </cell>
        </row>
        <row r="171">
          <cell r="A171">
            <v>200331</v>
          </cell>
          <cell r="B171">
            <v>254</v>
          </cell>
          <cell r="C171" t="str">
            <v>RAGAZZINI</v>
          </cell>
          <cell r="D171" t="str">
            <v>FEDERICO</v>
          </cell>
          <cell r="E171">
            <v>12</v>
          </cell>
          <cell r="F171" t="str">
            <v>3A2L    3^ AREA 2^ LIVELLO</v>
          </cell>
          <cell r="G171">
            <v>600</v>
          </cell>
          <cell r="H171">
            <v>0</v>
          </cell>
          <cell r="I171">
            <v>1718.32</v>
          </cell>
          <cell r="J171">
            <v>0</v>
          </cell>
          <cell r="K171">
            <v>0</v>
          </cell>
          <cell r="L171">
            <v>0</v>
          </cell>
          <cell r="M171">
            <v>0</v>
          </cell>
        </row>
        <row r="172">
          <cell r="A172">
            <v>200331</v>
          </cell>
          <cell r="B172">
            <v>256</v>
          </cell>
          <cell r="C172" t="str">
            <v>SIGISMONDI</v>
          </cell>
          <cell r="D172" t="str">
            <v>SIMONE</v>
          </cell>
          <cell r="E172">
            <v>12</v>
          </cell>
          <cell r="F172" t="str">
            <v>3A2L    3^ AREA 2^ LIVELLO</v>
          </cell>
          <cell r="G172">
            <v>600</v>
          </cell>
          <cell r="H172">
            <v>0</v>
          </cell>
          <cell r="I172">
            <v>1818.55</v>
          </cell>
          <cell r="J172">
            <v>0</v>
          </cell>
          <cell r="K172">
            <v>0</v>
          </cell>
          <cell r="L172">
            <v>0</v>
          </cell>
          <cell r="M172">
            <v>0</v>
          </cell>
        </row>
        <row r="173">
          <cell r="A173">
            <v>200331</v>
          </cell>
          <cell r="B173">
            <v>257</v>
          </cell>
          <cell r="C173" t="str">
            <v>PETROCCHI GIAGNONI</v>
          </cell>
          <cell r="D173" t="str">
            <v>PIERSIMONE</v>
          </cell>
          <cell r="E173">
            <v>12</v>
          </cell>
          <cell r="F173" t="str">
            <v>3A2L    3^ AREA 2^ LIVELLO</v>
          </cell>
          <cell r="G173">
            <v>600</v>
          </cell>
          <cell r="H173">
            <v>0</v>
          </cell>
          <cell r="I173">
            <v>1818.55</v>
          </cell>
          <cell r="J173">
            <v>187.4</v>
          </cell>
          <cell r="K173">
            <v>36.049999999999997</v>
          </cell>
          <cell r="L173">
            <v>275.38</v>
          </cell>
          <cell r="M173">
            <v>28.05</v>
          </cell>
        </row>
        <row r="174">
          <cell r="A174">
            <v>200331</v>
          </cell>
          <cell r="B174">
            <v>258</v>
          </cell>
          <cell r="C174" t="str">
            <v>DEL GATTO</v>
          </cell>
          <cell r="D174" t="str">
            <v>DANIELE</v>
          </cell>
          <cell r="E174">
            <v>12</v>
          </cell>
          <cell r="F174" t="str">
            <v>3A2L    3^ AREA 2^ LIVELLO</v>
          </cell>
          <cell r="G174">
            <v>600</v>
          </cell>
          <cell r="H174">
            <v>0</v>
          </cell>
          <cell r="I174">
            <v>1718.32</v>
          </cell>
          <cell r="J174">
            <v>0</v>
          </cell>
          <cell r="K174">
            <v>0</v>
          </cell>
          <cell r="L174">
            <v>0</v>
          </cell>
          <cell r="M174">
            <v>0</v>
          </cell>
        </row>
        <row r="175">
          <cell r="A175">
            <v>200331</v>
          </cell>
          <cell r="B175">
            <v>259</v>
          </cell>
          <cell r="C175" t="str">
            <v>COLOMBOFE</v>
          </cell>
          <cell r="D175" t="str">
            <v>FEDERICO</v>
          </cell>
          <cell r="E175">
            <v>12</v>
          </cell>
          <cell r="F175" t="str">
            <v>3A2L    3^ AREA 2^ LIVELLO</v>
          </cell>
          <cell r="G175">
            <v>600</v>
          </cell>
          <cell r="H175">
            <v>0</v>
          </cell>
          <cell r="I175">
            <v>1818.55</v>
          </cell>
          <cell r="J175">
            <v>0</v>
          </cell>
          <cell r="K175">
            <v>0</v>
          </cell>
          <cell r="L175">
            <v>0</v>
          </cell>
          <cell r="M175">
            <v>0</v>
          </cell>
        </row>
        <row r="176">
          <cell r="A176">
            <v>200331</v>
          </cell>
          <cell r="B176">
            <v>261</v>
          </cell>
          <cell r="C176" t="str">
            <v>COLOMBOAL</v>
          </cell>
          <cell r="D176" t="str">
            <v>ALESSANDRO</v>
          </cell>
          <cell r="E176">
            <v>12</v>
          </cell>
          <cell r="F176" t="str">
            <v>3A2L    3^ AREA 2^ LIVELLO</v>
          </cell>
          <cell r="G176">
            <v>600</v>
          </cell>
          <cell r="H176">
            <v>0</v>
          </cell>
          <cell r="I176">
            <v>1818.55</v>
          </cell>
          <cell r="J176">
            <v>0</v>
          </cell>
          <cell r="K176">
            <v>0</v>
          </cell>
          <cell r="L176">
            <v>0</v>
          </cell>
          <cell r="M176">
            <v>0</v>
          </cell>
        </row>
        <row r="177">
          <cell r="A177">
            <v>200331</v>
          </cell>
          <cell r="B177">
            <v>262</v>
          </cell>
          <cell r="C177" t="str">
            <v>SOMAGGIO</v>
          </cell>
          <cell r="D177" t="str">
            <v>PIERLUIGI</v>
          </cell>
          <cell r="E177">
            <v>12</v>
          </cell>
          <cell r="F177" t="str">
            <v>3A3L    3^ AREA 3^ LIVELLO</v>
          </cell>
          <cell r="G177">
            <v>600</v>
          </cell>
          <cell r="H177">
            <v>0</v>
          </cell>
          <cell r="I177">
            <v>1918.79</v>
          </cell>
          <cell r="J177">
            <v>0</v>
          </cell>
          <cell r="K177">
            <v>0</v>
          </cell>
          <cell r="L177">
            <v>0</v>
          </cell>
          <cell r="M177">
            <v>0</v>
          </cell>
        </row>
        <row r="178">
          <cell r="A178">
            <v>200331</v>
          </cell>
          <cell r="B178">
            <v>264</v>
          </cell>
          <cell r="C178" t="str">
            <v>CATTANEO</v>
          </cell>
          <cell r="D178" t="str">
            <v>LUCA</v>
          </cell>
          <cell r="E178">
            <v>12</v>
          </cell>
          <cell r="F178" t="str">
            <v>3A1L    3^ AREA 1^ LIVELLO</v>
          </cell>
          <cell r="G178">
            <v>600</v>
          </cell>
          <cell r="H178">
            <v>0</v>
          </cell>
          <cell r="I178">
            <v>1718.32</v>
          </cell>
          <cell r="J178">
            <v>0</v>
          </cell>
          <cell r="K178">
            <v>0</v>
          </cell>
          <cell r="L178">
            <v>0</v>
          </cell>
          <cell r="M178">
            <v>0</v>
          </cell>
        </row>
        <row r="179">
          <cell r="A179">
            <v>200331</v>
          </cell>
          <cell r="B179">
            <v>265</v>
          </cell>
          <cell r="C179" t="str">
            <v>TRINCA</v>
          </cell>
          <cell r="D179" t="str">
            <v>ALBERTO</v>
          </cell>
          <cell r="E179">
            <v>12</v>
          </cell>
          <cell r="F179" t="str">
            <v>3A3L    3^ AREA 3^ LIVELLO</v>
          </cell>
          <cell r="G179">
            <v>600</v>
          </cell>
          <cell r="H179">
            <v>0</v>
          </cell>
          <cell r="I179">
            <v>1918.79</v>
          </cell>
          <cell r="J179">
            <v>0</v>
          </cell>
          <cell r="K179">
            <v>0</v>
          </cell>
          <cell r="L179">
            <v>0</v>
          </cell>
          <cell r="M179">
            <v>0</v>
          </cell>
        </row>
        <row r="180">
          <cell r="A180">
            <v>200331</v>
          </cell>
          <cell r="B180">
            <v>267</v>
          </cell>
          <cell r="C180" t="str">
            <v>BRAZZOLOTTO</v>
          </cell>
          <cell r="D180" t="str">
            <v>CLAUDIO FABRIZIO</v>
          </cell>
          <cell r="E180">
            <v>12</v>
          </cell>
          <cell r="F180" t="str">
            <v>DR    DIRIGENTI LIVELLO UNICO</v>
          </cell>
          <cell r="G180">
            <v>110</v>
          </cell>
          <cell r="H180">
            <v>0</v>
          </cell>
          <cell r="I180">
            <v>0</v>
          </cell>
          <cell r="J180">
            <v>0</v>
          </cell>
          <cell r="K180">
            <v>0</v>
          </cell>
          <cell r="L180">
            <v>0</v>
          </cell>
          <cell r="M180">
            <v>0</v>
          </cell>
        </row>
        <row r="181">
          <cell r="A181">
            <v>200331</v>
          </cell>
          <cell r="B181">
            <v>268</v>
          </cell>
          <cell r="C181" t="str">
            <v>CAMBONI</v>
          </cell>
          <cell r="D181" t="str">
            <v>MAURIZIO</v>
          </cell>
          <cell r="E181">
            <v>12</v>
          </cell>
          <cell r="F181" t="str">
            <v>QD4   QUADRO DIRETTIVO 4^ LIVELLO</v>
          </cell>
          <cell r="G181">
            <v>600</v>
          </cell>
          <cell r="H181">
            <v>0</v>
          </cell>
          <cell r="I181">
            <v>3330.04</v>
          </cell>
          <cell r="J181">
            <v>601.86</v>
          </cell>
          <cell r="K181">
            <v>90.23</v>
          </cell>
          <cell r="L181">
            <v>0</v>
          </cell>
          <cell r="M181">
            <v>0</v>
          </cell>
        </row>
        <row r="182">
          <cell r="A182">
            <v>200331</v>
          </cell>
          <cell r="B182">
            <v>269</v>
          </cell>
          <cell r="C182" t="str">
            <v>COLOMBO</v>
          </cell>
          <cell r="D182" t="str">
            <v>FABRIZIO</v>
          </cell>
          <cell r="E182">
            <v>12</v>
          </cell>
          <cell r="F182" t="str">
            <v>DR    DIRIGENTI LIVELLO UNICO</v>
          </cell>
          <cell r="G182">
            <v>110</v>
          </cell>
          <cell r="H182">
            <v>0</v>
          </cell>
          <cell r="I182">
            <v>0</v>
          </cell>
          <cell r="J182">
            <v>0</v>
          </cell>
          <cell r="K182">
            <v>0</v>
          </cell>
          <cell r="L182">
            <v>0</v>
          </cell>
          <cell r="M182">
            <v>0</v>
          </cell>
        </row>
        <row r="183">
          <cell r="A183">
            <v>200331</v>
          </cell>
          <cell r="B183">
            <v>270</v>
          </cell>
          <cell r="C183" t="str">
            <v>PODESTA'</v>
          </cell>
          <cell r="D183" t="str">
            <v>CLAUDIO</v>
          </cell>
          <cell r="E183">
            <v>12</v>
          </cell>
          <cell r="F183" t="str">
            <v>DR    DIRIGENTI LIVELLO UNICO</v>
          </cell>
          <cell r="G183">
            <v>110</v>
          </cell>
          <cell r="H183">
            <v>0</v>
          </cell>
          <cell r="I183">
            <v>0</v>
          </cell>
          <cell r="J183">
            <v>0</v>
          </cell>
          <cell r="K183">
            <v>0</v>
          </cell>
          <cell r="L183">
            <v>0</v>
          </cell>
          <cell r="M183">
            <v>0</v>
          </cell>
        </row>
        <row r="184">
          <cell r="A184">
            <v>200331</v>
          </cell>
          <cell r="B184">
            <v>271</v>
          </cell>
          <cell r="C184" t="str">
            <v>DE PAOLI</v>
          </cell>
          <cell r="D184" t="str">
            <v>DOMENICO</v>
          </cell>
          <cell r="E184">
            <v>12</v>
          </cell>
          <cell r="F184" t="str">
            <v>QD4   QUADRO DIRETTIVO 4^ LIVELLO</v>
          </cell>
          <cell r="G184">
            <v>600</v>
          </cell>
          <cell r="H184">
            <v>0</v>
          </cell>
          <cell r="I184">
            <v>3330.04</v>
          </cell>
          <cell r="J184">
            <v>601.86</v>
          </cell>
          <cell r="K184">
            <v>90.23</v>
          </cell>
          <cell r="L184">
            <v>0</v>
          </cell>
          <cell r="M184">
            <v>0</v>
          </cell>
        </row>
        <row r="185">
          <cell r="A185">
            <v>200331</v>
          </cell>
          <cell r="B185">
            <v>272</v>
          </cell>
          <cell r="C185" t="str">
            <v>MANZOTTI</v>
          </cell>
          <cell r="D185" t="str">
            <v>GIANLUIGI</v>
          </cell>
          <cell r="E185">
            <v>12</v>
          </cell>
          <cell r="F185" t="str">
            <v>QD4   QUADRO DIRETTIVO 4^ LIVELLO</v>
          </cell>
          <cell r="G185">
            <v>600</v>
          </cell>
          <cell r="H185">
            <v>0</v>
          </cell>
          <cell r="I185">
            <v>3330.04</v>
          </cell>
          <cell r="J185">
            <v>687.84</v>
          </cell>
          <cell r="K185">
            <v>103.12</v>
          </cell>
          <cell r="L185">
            <v>1107.6600000000001</v>
          </cell>
          <cell r="M185">
            <v>33.04</v>
          </cell>
        </row>
        <row r="186">
          <cell r="A186">
            <v>200331</v>
          </cell>
          <cell r="B186">
            <v>273</v>
          </cell>
          <cell r="C186" t="str">
            <v>BALERI</v>
          </cell>
          <cell r="D186" t="str">
            <v>ANTONIO</v>
          </cell>
          <cell r="E186">
            <v>12</v>
          </cell>
          <cell r="F186" t="str">
            <v>3A4L    3^ AREA 4^ LIVELLO</v>
          </cell>
          <cell r="G186">
            <v>600</v>
          </cell>
          <cell r="H186">
            <v>0</v>
          </cell>
          <cell r="I186">
            <v>2061.9899999999998</v>
          </cell>
          <cell r="J186">
            <v>262.36</v>
          </cell>
          <cell r="K186">
            <v>50.47</v>
          </cell>
          <cell r="L186">
            <v>328.68</v>
          </cell>
          <cell r="M186">
            <v>39.270000000000003</v>
          </cell>
        </row>
        <row r="187">
          <cell r="A187">
            <v>200331</v>
          </cell>
          <cell r="B187">
            <v>274</v>
          </cell>
          <cell r="C187" t="str">
            <v>POLIZZI</v>
          </cell>
          <cell r="D187" t="str">
            <v>ANNA MARIA</v>
          </cell>
          <cell r="E187">
            <v>12</v>
          </cell>
          <cell r="F187" t="str">
            <v>2A2L    2^ AREA 2^ LIVELLO</v>
          </cell>
          <cell r="G187">
            <v>600</v>
          </cell>
          <cell r="H187">
            <v>0</v>
          </cell>
          <cell r="I187">
            <v>1618.08</v>
          </cell>
          <cell r="J187">
            <v>160.44999999999999</v>
          </cell>
          <cell r="K187">
            <v>30.85</v>
          </cell>
          <cell r="L187">
            <v>220.5</v>
          </cell>
          <cell r="M187">
            <v>25.8</v>
          </cell>
        </row>
        <row r="188">
          <cell r="A188">
            <v>200331</v>
          </cell>
          <cell r="B188">
            <v>275</v>
          </cell>
          <cell r="C188" t="str">
            <v>VAZZA</v>
          </cell>
          <cell r="D188" t="str">
            <v>BARBARA</v>
          </cell>
          <cell r="E188">
            <v>12</v>
          </cell>
          <cell r="F188" t="str">
            <v>2A1L    2^ AREA 1^ LIVELLO</v>
          </cell>
          <cell r="G188">
            <v>600</v>
          </cell>
          <cell r="H188">
            <v>0</v>
          </cell>
          <cell r="I188">
            <v>1532.17</v>
          </cell>
          <cell r="J188">
            <v>52.46</v>
          </cell>
          <cell r="K188">
            <v>10.08</v>
          </cell>
          <cell r="L188">
            <v>174.1</v>
          </cell>
          <cell r="M188">
            <v>8.64</v>
          </cell>
        </row>
        <row r="189">
          <cell r="A189">
            <v>200331</v>
          </cell>
          <cell r="B189">
            <v>276</v>
          </cell>
          <cell r="C189" t="str">
            <v>PERRONE</v>
          </cell>
          <cell r="D189" t="str">
            <v>GABRIELLA</v>
          </cell>
          <cell r="E189">
            <v>12</v>
          </cell>
          <cell r="F189" t="str">
            <v>3A1L    3^ AREA 1^ LIVELLO</v>
          </cell>
          <cell r="G189">
            <v>600</v>
          </cell>
          <cell r="H189">
            <v>0</v>
          </cell>
          <cell r="I189">
            <v>1718.32</v>
          </cell>
          <cell r="J189">
            <v>0</v>
          </cell>
          <cell r="K189">
            <v>0</v>
          </cell>
          <cell r="L189">
            <v>0</v>
          </cell>
          <cell r="M189">
            <v>0</v>
          </cell>
        </row>
        <row r="190">
          <cell r="A190">
            <v>200331</v>
          </cell>
          <cell r="B190">
            <v>277</v>
          </cell>
          <cell r="C190" t="str">
            <v>LIBERATORE</v>
          </cell>
          <cell r="D190" t="str">
            <v>TULLIO</v>
          </cell>
          <cell r="E190">
            <v>12</v>
          </cell>
          <cell r="F190" t="str">
            <v>3A2L    3^ AREA 2^ LIVELLO</v>
          </cell>
          <cell r="G190">
            <v>600</v>
          </cell>
          <cell r="H190">
            <v>0</v>
          </cell>
          <cell r="I190">
            <v>1718.32</v>
          </cell>
          <cell r="J190">
            <v>74.959999999999994</v>
          </cell>
          <cell r="K190">
            <v>14.42</v>
          </cell>
          <cell r="L190">
            <v>0</v>
          </cell>
          <cell r="M190">
            <v>0</v>
          </cell>
        </row>
        <row r="191">
          <cell r="A191">
            <v>200331</v>
          </cell>
          <cell r="B191">
            <v>279</v>
          </cell>
          <cell r="C191" t="str">
            <v>BUCCOLIERO</v>
          </cell>
          <cell r="D191" t="str">
            <v>GIANFRANCO</v>
          </cell>
          <cell r="E191">
            <v>12</v>
          </cell>
          <cell r="F191" t="str">
            <v>3A1L    3^ AREA 1^ LIVELLO</v>
          </cell>
          <cell r="G191">
            <v>600</v>
          </cell>
          <cell r="H191">
            <v>0</v>
          </cell>
          <cell r="I191">
            <v>1718.32</v>
          </cell>
          <cell r="J191">
            <v>0</v>
          </cell>
          <cell r="K191">
            <v>0</v>
          </cell>
          <cell r="L191">
            <v>0</v>
          </cell>
          <cell r="M191">
            <v>0</v>
          </cell>
        </row>
        <row r="192">
          <cell r="A192">
            <v>200331</v>
          </cell>
          <cell r="B192">
            <v>280</v>
          </cell>
          <cell r="C192" t="str">
            <v>BOSCO</v>
          </cell>
          <cell r="D192" t="str">
            <v>ROBERTO</v>
          </cell>
          <cell r="E192">
            <v>12</v>
          </cell>
          <cell r="F192" t="str">
            <v>QD3   QUADRO DIRETTIVO 3^ LIVELLO</v>
          </cell>
          <cell r="G192">
            <v>600</v>
          </cell>
          <cell r="H192">
            <v>0</v>
          </cell>
          <cell r="I192">
            <v>2793.46</v>
          </cell>
          <cell r="J192">
            <v>0</v>
          </cell>
          <cell r="K192">
            <v>0</v>
          </cell>
          <cell r="L192">
            <v>0</v>
          </cell>
          <cell r="M192">
            <v>0</v>
          </cell>
        </row>
        <row r="193">
          <cell r="A193">
            <v>200331</v>
          </cell>
          <cell r="B193">
            <v>281</v>
          </cell>
          <cell r="C193" t="str">
            <v>TRESOLDI</v>
          </cell>
          <cell r="D193" t="str">
            <v>BARBARA</v>
          </cell>
          <cell r="E193">
            <v>12</v>
          </cell>
          <cell r="F193" t="str">
            <v>QD3   QUADRO DIRETTIVO 3^ LIVELLO</v>
          </cell>
          <cell r="G193">
            <v>600</v>
          </cell>
          <cell r="H193">
            <v>0</v>
          </cell>
          <cell r="I193">
            <v>2793.46</v>
          </cell>
          <cell r="J193">
            <v>0</v>
          </cell>
          <cell r="K193">
            <v>0</v>
          </cell>
          <cell r="L193">
            <v>0</v>
          </cell>
          <cell r="M193">
            <v>0</v>
          </cell>
        </row>
        <row r="194">
          <cell r="A194">
            <v>200331</v>
          </cell>
          <cell r="B194">
            <v>283</v>
          </cell>
          <cell r="C194" t="str">
            <v>ROSSI</v>
          </cell>
          <cell r="D194" t="str">
            <v>ANTONIO</v>
          </cell>
          <cell r="E194">
            <v>12</v>
          </cell>
          <cell r="F194" t="str">
            <v>3A2L    3^ AREA 2^ LIVELLO</v>
          </cell>
          <cell r="G194">
            <v>600</v>
          </cell>
          <cell r="H194">
            <v>0</v>
          </cell>
          <cell r="I194">
            <v>1818.55</v>
          </cell>
          <cell r="J194">
            <v>337.32</v>
          </cell>
          <cell r="K194">
            <v>64.89</v>
          </cell>
          <cell r="L194">
            <v>306.37</v>
          </cell>
          <cell r="M194">
            <v>50.49</v>
          </cell>
        </row>
        <row r="195">
          <cell r="A195">
            <v>200331</v>
          </cell>
          <cell r="B195">
            <v>284</v>
          </cell>
          <cell r="C195" t="str">
            <v>LOCATELLI</v>
          </cell>
          <cell r="D195" t="str">
            <v>MARCO</v>
          </cell>
          <cell r="E195">
            <v>12</v>
          </cell>
          <cell r="F195" t="str">
            <v>QD2   QUADRO DIRETTIVO 2^ LIVELLO</v>
          </cell>
          <cell r="G195">
            <v>600</v>
          </cell>
          <cell r="H195">
            <v>0</v>
          </cell>
          <cell r="I195">
            <v>2473.13</v>
          </cell>
          <cell r="J195">
            <v>299.83999999999997</v>
          </cell>
          <cell r="K195">
            <v>57.68</v>
          </cell>
          <cell r="L195">
            <v>0</v>
          </cell>
          <cell r="M195">
            <v>0</v>
          </cell>
        </row>
        <row r="196">
          <cell r="A196">
            <v>200331</v>
          </cell>
          <cell r="B196">
            <v>285</v>
          </cell>
          <cell r="C196" t="str">
            <v>MASCARETTI</v>
          </cell>
          <cell r="D196" t="str">
            <v>VALERIA</v>
          </cell>
          <cell r="E196">
            <v>12</v>
          </cell>
          <cell r="F196" t="str">
            <v>3A2L    3^ AREA 2^ LIVELLO</v>
          </cell>
          <cell r="G196">
            <v>600</v>
          </cell>
          <cell r="H196">
            <v>0</v>
          </cell>
          <cell r="I196">
            <v>1818.55</v>
          </cell>
          <cell r="J196">
            <v>187.4</v>
          </cell>
          <cell r="K196">
            <v>36.049999999999997</v>
          </cell>
          <cell r="L196">
            <v>263.93</v>
          </cell>
          <cell r="M196">
            <v>28.05</v>
          </cell>
        </row>
        <row r="197">
          <cell r="A197">
            <v>200331</v>
          </cell>
          <cell r="B197">
            <v>286</v>
          </cell>
          <cell r="C197" t="str">
            <v>SAIBENE</v>
          </cell>
          <cell r="D197" t="str">
            <v>ANDREA</v>
          </cell>
          <cell r="E197">
            <v>12</v>
          </cell>
          <cell r="F197" t="str">
            <v>3A3L    3^ AREA 3^ LIVELLO</v>
          </cell>
          <cell r="G197">
            <v>600</v>
          </cell>
          <cell r="H197">
            <v>0</v>
          </cell>
          <cell r="I197">
            <v>1918.79</v>
          </cell>
          <cell r="J197">
            <v>112.44</v>
          </cell>
          <cell r="K197">
            <v>21.63</v>
          </cell>
          <cell r="L197">
            <v>260.91000000000003</v>
          </cell>
          <cell r="M197">
            <v>16.829999999999998</v>
          </cell>
        </row>
        <row r="198">
          <cell r="A198">
            <v>200331</v>
          </cell>
          <cell r="B198">
            <v>287</v>
          </cell>
          <cell r="C198" t="str">
            <v>PARISE</v>
          </cell>
          <cell r="D198" t="str">
            <v>ROSA</v>
          </cell>
          <cell r="E198">
            <v>12</v>
          </cell>
          <cell r="F198" t="str">
            <v>3A3L    3^ AREA 3^ LIVELLO</v>
          </cell>
          <cell r="G198">
            <v>600</v>
          </cell>
          <cell r="H198">
            <v>0</v>
          </cell>
          <cell r="I198">
            <v>1918.79</v>
          </cell>
          <cell r="J198">
            <v>262.36</v>
          </cell>
          <cell r="K198">
            <v>50.47</v>
          </cell>
          <cell r="L198">
            <v>303.33999999999997</v>
          </cell>
          <cell r="M198">
            <v>39.270000000000003</v>
          </cell>
        </row>
        <row r="199">
          <cell r="A199">
            <v>200331</v>
          </cell>
          <cell r="B199">
            <v>288</v>
          </cell>
          <cell r="C199" t="str">
            <v>ROCCHI</v>
          </cell>
          <cell r="D199" t="str">
            <v>ANGELO</v>
          </cell>
          <cell r="E199">
            <v>12</v>
          </cell>
          <cell r="F199" t="str">
            <v>3A1L    3^ AREA 1^ LIVELLO</v>
          </cell>
          <cell r="G199">
            <v>600</v>
          </cell>
          <cell r="H199">
            <v>0</v>
          </cell>
          <cell r="I199">
            <v>1718.32</v>
          </cell>
          <cell r="J199">
            <v>224.88</v>
          </cell>
          <cell r="K199">
            <v>43.26</v>
          </cell>
          <cell r="L199">
            <v>255.92</v>
          </cell>
          <cell r="M199">
            <v>33.659999999999997</v>
          </cell>
        </row>
        <row r="200">
          <cell r="A200">
            <v>200331</v>
          </cell>
          <cell r="B200">
            <v>289</v>
          </cell>
          <cell r="C200" t="str">
            <v>SOFFIENTINI</v>
          </cell>
          <cell r="D200" t="str">
            <v>ANGELO</v>
          </cell>
          <cell r="E200">
            <v>12</v>
          </cell>
          <cell r="F200" t="str">
            <v>3A1L    3^ AREA 1^ LIVELLO</v>
          </cell>
          <cell r="G200">
            <v>600</v>
          </cell>
          <cell r="H200">
            <v>0</v>
          </cell>
          <cell r="I200">
            <v>1718.32</v>
          </cell>
          <cell r="J200">
            <v>187.4</v>
          </cell>
          <cell r="K200">
            <v>36.049999999999997</v>
          </cell>
          <cell r="L200">
            <v>245.31</v>
          </cell>
          <cell r="M200">
            <v>28.05</v>
          </cell>
        </row>
        <row r="201">
          <cell r="A201">
            <v>200331</v>
          </cell>
          <cell r="B201">
            <v>290</v>
          </cell>
          <cell r="C201" t="str">
            <v>CIOTTA</v>
          </cell>
          <cell r="D201" t="str">
            <v>ROCCO</v>
          </cell>
          <cell r="E201">
            <v>12</v>
          </cell>
          <cell r="F201" t="str">
            <v>3A3L    3^ AREA 3^ LIVELLO</v>
          </cell>
          <cell r="G201">
            <v>600</v>
          </cell>
          <cell r="H201">
            <v>0</v>
          </cell>
          <cell r="I201">
            <v>1918.79</v>
          </cell>
          <cell r="J201">
            <v>337.32</v>
          </cell>
          <cell r="K201">
            <v>64.89</v>
          </cell>
          <cell r="L201">
            <v>324.56</v>
          </cell>
          <cell r="M201">
            <v>50.49</v>
          </cell>
        </row>
        <row r="202">
          <cell r="A202">
            <v>200331</v>
          </cell>
          <cell r="B202">
            <v>291</v>
          </cell>
          <cell r="C202" t="str">
            <v>ROTA</v>
          </cell>
          <cell r="D202" t="str">
            <v>BARBARA</v>
          </cell>
          <cell r="E202">
            <v>12</v>
          </cell>
          <cell r="F202" t="str">
            <v>3A2L    3^ AREA 2^ LIVELLO</v>
          </cell>
          <cell r="G202">
            <v>600</v>
          </cell>
          <cell r="H202">
            <v>0</v>
          </cell>
          <cell r="I202">
            <v>1818.55</v>
          </cell>
          <cell r="J202">
            <v>0</v>
          </cell>
          <cell r="K202">
            <v>0</v>
          </cell>
          <cell r="L202">
            <v>0</v>
          </cell>
          <cell r="M202">
            <v>0</v>
          </cell>
        </row>
        <row r="203">
          <cell r="A203">
            <v>200331</v>
          </cell>
          <cell r="B203">
            <v>292</v>
          </cell>
          <cell r="C203" t="str">
            <v>VILLAGI</v>
          </cell>
          <cell r="D203" t="str">
            <v>GIOVANNA</v>
          </cell>
          <cell r="E203">
            <v>12</v>
          </cell>
          <cell r="F203" t="str">
            <v>3A1L    3^ AREA 1^ LIVELLO</v>
          </cell>
          <cell r="G203">
            <v>600</v>
          </cell>
          <cell r="H203">
            <v>0</v>
          </cell>
          <cell r="I203">
            <v>1718.32</v>
          </cell>
          <cell r="J203">
            <v>0</v>
          </cell>
          <cell r="K203">
            <v>0</v>
          </cell>
          <cell r="L203">
            <v>0</v>
          </cell>
          <cell r="M203">
            <v>0</v>
          </cell>
        </row>
        <row r="204">
          <cell r="A204">
            <v>200331</v>
          </cell>
          <cell r="B204">
            <v>293</v>
          </cell>
          <cell r="C204" t="str">
            <v>FONTANA</v>
          </cell>
          <cell r="D204" t="str">
            <v>CARLO</v>
          </cell>
          <cell r="E204">
            <v>12</v>
          </cell>
          <cell r="F204" t="str">
            <v>3A2L    3^ AREA 2^ LIVELLO</v>
          </cell>
          <cell r="G204">
            <v>600</v>
          </cell>
          <cell r="H204">
            <v>0</v>
          </cell>
          <cell r="I204">
            <v>1818.55</v>
          </cell>
          <cell r="J204">
            <v>0</v>
          </cell>
          <cell r="K204">
            <v>0</v>
          </cell>
          <cell r="L204">
            <v>0</v>
          </cell>
          <cell r="M204">
            <v>0</v>
          </cell>
        </row>
        <row r="205">
          <cell r="A205">
            <v>200331</v>
          </cell>
          <cell r="B205">
            <v>296</v>
          </cell>
          <cell r="C205" t="str">
            <v>CASTIGLIONI</v>
          </cell>
          <cell r="D205" t="str">
            <v>GIANLUCA</v>
          </cell>
          <cell r="E205">
            <v>12</v>
          </cell>
          <cell r="F205" t="str">
            <v>3A2L    3^ AREA 2^ LIVELLO</v>
          </cell>
          <cell r="G205">
            <v>600</v>
          </cell>
          <cell r="H205">
            <v>0</v>
          </cell>
          <cell r="I205">
            <v>1818.55</v>
          </cell>
          <cell r="J205">
            <v>0</v>
          </cell>
          <cell r="K205">
            <v>0</v>
          </cell>
          <cell r="L205">
            <v>0</v>
          </cell>
          <cell r="M205">
            <v>0</v>
          </cell>
        </row>
        <row r="206">
          <cell r="A206">
            <v>200331</v>
          </cell>
          <cell r="B206">
            <v>297</v>
          </cell>
          <cell r="C206" t="str">
            <v>CORNA</v>
          </cell>
          <cell r="D206" t="str">
            <v>ELENA</v>
          </cell>
          <cell r="E206">
            <v>12</v>
          </cell>
          <cell r="F206" t="str">
            <v>3A2L    3^ AREA 2^ LIVELLO</v>
          </cell>
          <cell r="G206">
            <v>600</v>
          </cell>
          <cell r="H206">
            <v>0</v>
          </cell>
          <cell r="I206">
            <v>1818.55</v>
          </cell>
          <cell r="J206">
            <v>0</v>
          </cell>
          <cell r="K206">
            <v>0</v>
          </cell>
          <cell r="L206">
            <v>0</v>
          </cell>
          <cell r="M206">
            <v>0</v>
          </cell>
        </row>
        <row r="207">
          <cell r="A207">
            <v>200331</v>
          </cell>
          <cell r="B207">
            <v>298</v>
          </cell>
          <cell r="C207" t="str">
            <v>INSARDA'</v>
          </cell>
          <cell r="D207" t="str">
            <v>SIMONA</v>
          </cell>
          <cell r="E207">
            <v>12</v>
          </cell>
          <cell r="F207" t="str">
            <v>3A2L    3^ AREA 2^ LIVELLO</v>
          </cell>
          <cell r="G207">
            <v>600</v>
          </cell>
          <cell r="H207">
            <v>0</v>
          </cell>
          <cell r="I207">
            <v>1818.55</v>
          </cell>
          <cell r="J207">
            <v>0</v>
          </cell>
          <cell r="K207">
            <v>0</v>
          </cell>
          <cell r="L207">
            <v>0</v>
          </cell>
          <cell r="M207">
            <v>0</v>
          </cell>
        </row>
        <row r="208">
          <cell r="A208">
            <v>200331</v>
          </cell>
          <cell r="B208">
            <v>299</v>
          </cell>
          <cell r="C208" t="str">
            <v>DEMICHELI</v>
          </cell>
          <cell r="D208" t="str">
            <v>RICCARDO</v>
          </cell>
          <cell r="E208">
            <v>12</v>
          </cell>
          <cell r="F208" t="str">
            <v>3A2L    3^ AREA 2^ LIVELLO</v>
          </cell>
          <cell r="G208">
            <v>600</v>
          </cell>
          <cell r="H208">
            <v>0</v>
          </cell>
          <cell r="I208">
            <v>1718.32</v>
          </cell>
          <cell r="J208">
            <v>0</v>
          </cell>
          <cell r="K208">
            <v>0</v>
          </cell>
          <cell r="L208">
            <v>0</v>
          </cell>
          <cell r="M208">
            <v>0</v>
          </cell>
        </row>
        <row r="209">
          <cell r="A209">
            <v>200331</v>
          </cell>
          <cell r="B209">
            <v>300</v>
          </cell>
          <cell r="C209" t="str">
            <v>CECCONELLO</v>
          </cell>
          <cell r="D209" t="str">
            <v>ROBERTO</v>
          </cell>
          <cell r="E209">
            <v>12</v>
          </cell>
          <cell r="F209" t="str">
            <v>3A2L    3^ AREA 2^ LIVELLO</v>
          </cell>
          <cell r="G209">
            <v>600</v>
          </cell>
          <cell r="H209">
            <v>0</v>
          </cell>
          <cell r="I209">
            <v>1718.32</v>
          </cell>
          <cell r="J209">
            <v>0</v>
          </cell>
          <cell r="K209">
            <v>0</v>
          </cell>
          <cell r="L209">
            <v>0</v>
          </cell>
          <cell r="M209">
            <v>0</v>
          </cell>
        </row>
        <row r="210">
          <cell r="A210">
            <v>200331</v>
          </cell>
          <cell r="B210">
            <v>301</v>
          </cell>
          <cell r="C210" t="str">
            <v>BIANCHI</v>
          </cell>
          <cell r="D210" t="str">
            <v>MONICA</v>
          </cell>
          <cell r="E210">
            <v>12</v>
          </cell>
          <cell r="F210" t="str">
            <v>3A2L    3^ AREA 2^ LIVELLO</v>
          </cell>
          <cell r="G210">
            <v>600</v>
          </cell>
          <cell r="H210">
            <v>0</v>
          </cell>
          <cell r="I210">
            <v>1818.55</v>
          </cell>
          <cell r="J210">
            <v>0</v>
          </cell>
          <cell r="K210">
            <v>0</v>
          </cell>
          <cell r="L210">
            <v>0</v>
          </cell>
          <cell r="M210">
            <v>0</v>
          </cell>
        </row>
        <row r="211">
          <cell r="A211">
            <v>200331</v>
          </cell>
          <cell r="B211">
            <v>302</v>
          </cell>
          <cell r="C211" t="str">
            <v>BRANCIFORTI</v>
          </cell>
          <cell r="D211" t="str">
            <v>MIRELLA</v>
          </cell>
          <cell r="E211">
            <v>12</v>
          </cell>
          <cell r="F211" t="str">
            <v>3A1L    3^ AREA 1^ LIVELLO</v>
          </cell>
          <cell r="G211">
            <v>600</v>
          </cell>
          <cell r="H211">
            <v>0</v>
          </cell>
          <cell r="I211">
            <v>1718.32</v>
          </cell>
          <cell r="J211">
            <v>0</v>
          </cell>
          <cell r="K211">
            <v>0</v>
          </cell>
          <cell r="L211">
            <v>0</v>
          </cell>
          <cell r="M211">
            <v>0</v>
          </cell>
        </row>
        <row r="212">
          <cell r="A212">
            <v>200331</v>
          </cell>
          <cell r="B212">
            <v>304</v>
          </cell>
          <cell r="C212" t="str">
            <v>IMPONENTE</v>
          </cell>
          <cell r="D212" t="str">
            <v>ELISABETTA</v>
          </cell>
          <cell r="E212">
            <v>12</v>
          </cell>
          <cell r="F212" t="str">
            <v>3A2L    3^ AREA 2^ LIVELLO</v>
          </cell>
          <cell r="G212">
            <v>600</v>
          </cell>
          <cell r="H212">
            <v>0</v>
          </cell>
          <cell r="I212">
            <v>1718.32</v>
          </cell>
          <cell r="J212">
            <v>0</v>
          </cell>
          <cell r="K212">
            <v>0</v>
          </cell>
          <cell r="L212">
            <v>0</v>
          </cell>
          <cell r="M212">
            <v>0</v>
          </cell>
        </row>
        <row r="213">
          <cell r="A213">
            <v>200331</v>
          </cell>
          <cell r="B213">
            <v>306</v>
          </cell>
          <cell r="C213" t="str">
            <v>PRETINI</v>
          </cell>
          <cell r="D213" t="str">
            <v>BARBARA</v>
          </cell>
          <cell r="E213">
            <v>12</v>
          </cell>
          <cell r="F213" t="str">
            <v>3A2L    3^ AREA 2^ LIVELLO</v>
          </cell>
          <cell r="G213">
            <v>600</v>
          </cell>
          <cell r="H213">
            <v>0</v>
          </cell>
          <cell r="I213">
            <v>1818.55</v>
          </cell>
          <cell r="J213">
            <v>262.36</v>
          </cell>
          <cell r="K213">
            <v>50.47</v>
          </cell>
          <cell r="L213">
            <v>0</v>
          </cell>
          <cell r="M213">
            <v>0</v>
          </cell>
        </row>
        <row r="214">
          <cell r="A214">
            <v>200331</v>
          </cell>
          <cell r="B214">
            <v>307</v>
          </cell>
          <cell r="C214" t="str">
            <v>ALI'</v>
          </cell>
          <cell r="D214" t="str">
            <v>STEFANO</v>
          </cell>
          <cell r="E214">
            <v>12</v>
          </cell>
          <cell r="F214" t="str">
            <v>QD3   QUADRO DIRETTIVO 3^ LIVELLO</v>
          </cell>
          <cell r="G214">
            <v>600</v>
          </cell>
          <cell r="H214">
            <v>0</v>
          </cell>
          <cell r="I214">
            <v>2793.46</v>
          </cell>
          <cell r="J214">
            <v>601.86</v>
          </cell>
          <cell r="K214">
            <v>90.23</v>
          </cell>
          <cell r="L214">
            <v>0</v>
          </cell>
          <cell r="M214">
            <v>0</v>
          </cell>
        </row>
        <row r="215">
          <cell r="A215">
            <v>200331</v>
          </cell>
          <cell r="B215">
            <v>308</v>
          </cell>
          <cell r="C215" t="str">
            <v>FARANO</v>
          </cell>
          <cell r="D215" t="str">
            <v>MASSIMO</v>
          </cell>
          <cell r="E215">
            <v>12</v>
          </cell>
          <cell r="F215" t="str">
            <v>QD3   QUADRO DIRETTIVO 3^ LIVELLO</v>
          </cell>
          <cell r="G215">
            <v>600</v>
          </cell>
          <cell r="H215">
            <v>0</v>
          </cell>
          <cell r="I215">
            <v>2793.46</v>
          </cell>
          <cell r="J215">
            <v>601.86</v>
          </cell>
          <cell r="K215">
            <v>90.23</v>
          </cell>
          <cell r="L215">
            <v>0</v>
          </cell>
          <cell r="M215">
            <v>0</v>
          </cell>
        </row>
        <row r="216">
          <cell r="A216">
            <v>200331</v>
          </cell>
          <cell r="B216">
            <v>309</v>
          </cell>
          <cell r="C216" t="str">
            <v>LISSIDINI</v>
          </cell>
          <cell r="D216" t="str">
            <v>ALBERTO</v>
          </cell>
          <cell r="E216">
            <v>12</v>
          </cell>
          <cell r="F216" t="str">
            <v>3A2L    3^ AREA 2^ LIVELLO</v>
          </cell>
          <cell r="G216">
            <v>600</v>
          </cell>
          <cell r="H216">
            <v>0</v>
          </cell>
          <cell r="I216">
            <v>1818.55</v>
          </cell>
          <cell r="J216">
            <v>0</v>
          </cell>
          <cell r="K216">
            <v>0</v>
          </cell>
          <cell r="L216">
            <v>0</v>
          </cell>
          <cell r="M216">
            <v>0</v>
          </cell>
        </row>
        <row r="217">
          <cell r="A217">
            <v>200331</v>
          </cell>
          <cell r="B217">
            <v>311</v>
          </cell>
          <cell r="C217" t="str">
            <v>RONCHI</v>
          </cell>
          <cell r="D217" t="str">
            <v>BARBARA</v>
          </cell>
          <cell r="E217">
            <v>12</v>
          </cell>
          <cell r="F217" t="str">
            <v>3A1L    3^ AREA 1^ LIVELLO</v>
          </cell>
          <cell r="G217">
            <v>600</v>
          </cell>
          <cell r="H217">
            <v>0</v>
          </cell>
          <cell r="I217">
            <v>1718.32</v>
          </cell>
          <cell r="J217">
            <v>0</v>
          </cell>
          <cell r="K217">
            <v>0</v>
          </cell>
          <cell r="L217">
            <v>0</v>
          </cell>
          <cell r="M217">
            <v>0</v>
          </cell>
        </row>
        <row r="218">
          <cell r="A218">
            <v>200331</v>
          </cell>
          <cell r="B218">
            <v>312</v>
          </cell>
          <cell r="C218" t="str">
            <v>SCARIONI</v>
          </cell>
          <cell r="D218" t="str">
            <v>STEFANO</v>
          </cell>
          <cell r="E218">
            <v>12</v>
          </cell>
          <cell r="F218" t="str">
            <v>3A4L    3^ AREA 4^ LIVELLO</v>
          </cell>
          <cell r="G218">
            <v>600</v>
          </cell>
          <cell r="H218">
            <v>0</v>
          </cell>
          <cell r="I218">
            <v>2061.9899999999998</v>
          </cell>
          <cell r="J218">
            <v>149.91999999999999</v>
          </cell>
          <cell r="K218">
            <v>28.84</v>
          </cell>
          <cell r="L218">
            <v>296.86</v>
          </cell>
          <cell r="M218">
            <v>22.44</v>
          </cell>
        </row>
        <row r="219">
          <cell r="A219">
            <v>200331</v>
          </cell>
          <cell r="B219">
            <v>314</v>
          </cell>
          <cell r="C219" t="str">
            <v>PETRUZZELLI</v>
          </cell>
          <cell r="D219" t="str">
            <v>MASSIMO</v>
          </cell>
          <cell r="E219">
            <v>12</v>
          </cell>
          <cell r="F219" t="str">
            <v>3A1L    3^ AREA 1^ LIVELLO</v>
          </cell>
          <cell r="G219">
            <v>600</v>
          </cell>
          <cell r="H219">
            <v>0</v>
          </cell>
          <cell r="I219">
            <v>1718.32</v>
          </cell>
          <cell r="J219">
            <v>0</v>
          </cell>
          <cell r="K219">
            <v>0</v>
          </cell>
          <cell r="L219">
            <v>0</v>
          </cell>
          <cell r="M219">
            <v>0</v>
          </cell>
        </row>
        <row r="220">
          <cell r="A220">
            <v>200331</v>
          </cell>
          <cell r="B220">
            <v>315</v>
          </cell>
          <cell r="C220" t="str">
            <v>PAPPALARDO</v>
          </cell>
          <cell r="D220" t="str">
            <v>DANIELE</v>
          </cell>
          <cell r="E220">
            <v>12</v>
          </cell>
          <cell r="F220" t="str">
            <v>3A2L    3^ AREA 2^ LIVELLO</v>
          </cell>
          <cell r="G220">
            <v>600</v>
          </cell>
          <cell r="H220">
            <v>0</v>
          </cell>
          <cell r="I220">
            <v>1718.32</v>
          </cell>
          <cell r="J220">
            <v>0</v>
          </cell>
          <cell r="K220">
            <v>0</v>
          </cell>
          <cell r="L220">
            <v>0</v>
          </cell>
          <cell r="M220">
            <v>0</v>
          </cell>
        </row>
        <row r="221">
          <cell r="A221">
            <v>200331</v>
          </cell>
          <cell r="B221">
            <v>317</v>
          </cell>
          <cell r="C221" t="str">
            <v>D'IPPOLITO LENTA</v>
          </cell>
          <cell r="D221" t="str">
            <v>ENRICO GIOVANNI</v>
          </cell>
          <cell r="E221">
            <v>12</v>
          </cell>
          <cell r="F221" t="str">
            <v>3A1L    3^ AREA 1^ LIVELLO</v>
          </cell>
          <cell r="G221">
            <v>600</v>
          </cell>
          <cell r="H221">
            <v>0</v>
          </cell>
          <cell r="I221">
            <v>1718.32</v>
          </cell>
          <cell r="J221">
            <v>0</v>
          </cell>
          <cell r="K221">
            <v>0</v>
          </cell>
          <cell r="L221">
            <v>0</v>
          </cell>
          <cell r="M221">
            <v>0</v>
          </cell>
        </row>
        <row r="222">
          <cell r="A222">
            <v>200331</v>
          </cell>
          <cell r="B222">
            <v>319</v>
          </cell>
          <cell r="C222" t="str">
            <v>VARISCO</v>
          </cell>
          <cell r="D222" t="str">
            <v>RAFFAELLA</v>
          </cell>
          <cell r="E222">
            <v>12</v>
          </cell>
          <cell r="F222" t="str">
            <v>3A1L    3^ AREA 1^ LIVELLO</v>
          </cell>
          <cell r="G222">
            <v>600</v>
          </cell>
          <cell r="H222">
            <v>0</v>
          </cell>
          <cell r="I222">
            <v>1718.32</v>
          </cell>
          <cell r="J222">
            <v>0</v>
          </cell>
          <cell r="K222">
            <v>0</v>
          </cell>
          <cell r="L222">
            <v>0</v>
          </cell>
          <cell r="M222">
            <v>0</v>
          </cell>
        </row>
        <row r="223">
          <cell r="A223">
            <v>200331</v>
          </cell>
          <cell r="B223">
            <v>320</v>
          </cell>
          <cell r="C223" t="str">
            <v>TRESOLDI</v>
          </cell>
          <cell r="D223" t="str">
            <v>DANIELA</v>
          </cell>
          <cell r="E223">
            <v>12</v>
          </cell>
          <cell r="F223" t="str">
            <v>3A2L    3^ AREA 2^ LIVELLO</v>
          </cell>
          <cell r="G223">
            <v>600</v>
          </cell>
          <cell r="H223">
            <v>0</v>
          </cell>
          <cell r="I223">
            <v>1818.55</v>
          </cell>
          <cell r="J223">
            <v>0</v>
          </cell>
          <cell r="K223">
            <v>0</v>
          </cell>
          <cell r="L223">
            <v>0</v>
          </cell>
          <cell r="M223">
            <v>0</v>
          </cell>
        </row>
        <row r="224">
          <cell r="A224">
            <v>200331</v>
          </cell>
          <cell r="B224">
            <v>321</v>
          </cell>
          <cell r="C224" t="str">
            <v>GRUMO</v>
          </cell>
          <cell r="D224" t="str">
            <v>VERONICA</v>
          </cell>
          <cell r="E224">
            <v>12</v>
          </cell>
          <cell r="F224" t="str">
            <v>3A1L    3^ AREA 1^ LIVELLO</v>
          </cell>
          <cell r="G224">
            <v>600</v>
          </cell>
          <cell r="H224">
            <v>0</v>
          </cell>
          <cell r="I224">
            <v>1718.32</v>
          </cell>
          <cell r="J224">
            <v>0</v>
          </cell>
          <cell r="K224">
            <v>0</v>
          </cell>
          <cell r="L224">
            <v>0</v>
          </cell>
          <cell r="M224">
            <v>0</v>
          </cell>
        </row>
        <row r="225">
          <cell r="A225">
            <v>200331</v>
          </cell>
          <cell r="B225">
            <v>322</v>
          </cell>
          <cell r="C225" t="str">
            <v>DI FRANCO</v>
          </cell>
          <cell r="D225" t="str">
            <v>VINCENZO</v>
          </cell>
          <cell r="E225">
            <v>12</v>
          </cell>
          <cell r="F225" t="str">
            <v>QD2   QUADRO DIRETTIVO 2^ LIVELLO</v>
          </cell>
          <cell r="G225">
            <v>600</v>
          </cell>
          <cell r="H225">
            <v>0</v>
          </cell>
          <cell r="I225">
            <v>2473.13</v>
          </cell>
          <cell r="J225">
            <v>299.83999999999997</v>
          </cell>
          <cell r="K225">
            <v>57.68</v>
          </cell>
          <cell r="L225">
            <v>0</v>
          </cell>
          <cell r="M225">
            <v>0</v>
          </cell>
        </row>
        <row r="226">
          <cell r="A226">
            <v>200331</v>
          </cell>
          <cell r="B226">
            <v>323</v>
          </cell>
          <cell r="C226" t="str">
            <v>MARCHETTI</v>
          </cell>
          <cell r="D226" t="str">
            <v>ALESSANDRO</v>
          </cell>
          <cell r="E226">
            <v>12</v>
          </cell>
          <cell r="F226" t="str">
            <v>3A1L    3^ AREA 1^ LIVELLO</v>
          </cell>
          <cell r="G226">
            <v>600</v>
          </cell>
          <cell r="H226">
            <v>0</v>
          </cell>
          <cell r="I226">
            <v>1718.32</v>
          </cell>
          <cell r="J226">
            <v>0</v>
          </cell>
          <cell r="K226">
            <v>0</v>
          </cell>
          <cell r="L226">
            <v>0</v>
          </cell>
          <cell r="M226">
            <v>0</v>
          </cell>
        </row>
        <row r="227">
          <cell r="A227">
            <v>200331</v>
          </cell>
          <cell r="B227">
            <v>324</v>
          </cell>
          <cell r="C227" t="str">
            <v>BAZZI</v>
          </cell>
          <cell r="D227" t="str">
            <v>ALDO</v>
          </cell>
          <cell r="E227">
            <v>12</v>
          </cell>
          <cell r="F227" t="str">
            <v>QD4   QUADRO DIRETTIVO 4^ LIVELLO</v>
          </cell>
          <cell r="G227">
            <v>600</v>
          </cell>
          <cell r="H227">
            <v>0</v>
          </cell>
          <cell r="I227">
            <v>2793.46</v>
          </cell>
          <cell r="J227">
            <v>601.86</v>
          </cell>
          <cell r="K227">
            <v>90.23</v>
          </cell>
          <cell r="L227">
            <v>0</v>
          </cell>
          <cell r="M227">
            <v>0</v>
          </cell>
        </row>
        <row r="228">
          <cell r="A228">
            <v>200331</v>
          </cell>
          <cell r="B228">
            <v>325</v>
          </cell>
          <cell r="C228" t="str">
            <v>BORIANI</v>
          </cell>
          <cell r="D228" t="str">
            <v>FABIO</v>
          </cell>
          <cell r="E228">
            <v>12</v>
          </cell>
          <cell r="F228" t="str">
            <v>3A2L    3^ AREA 2^ LIVELLO</v>
          </cell>
          <cell r="G228">
            <v>600</v>
          </cell>
          <cell r="H228">
            <v>0</v>
          </cell>
          <cell r="I228">
            <v>1818.55</v>
          </cell>
          <cell r="J228">
            <v>0</v>
          </cell>
          <cell r="K228">
            <v>0</v>
          </cell>
          <cell r="L228">
            <v>0</v>
          </cell>
          <cell r="M228">
            <v>0</v>
          </cell>
        </row>
        <row r="229">
          <cell r="A229">
            <v>200331</v>
          </cell>
          <cell r="B229">
            <v>326</v>
          </cell>
          <cell r="C229" t="str">
            <v>GIUSSANI</v>
          </cell>
          <cell r="D229" t="str">
            <v>MARCO</v>
          </cell>
          <cell r="E229">
            <v>12</v>
          </cell>
          <cell r="F229" t="str">
            <v>3A1L    3^ AREA 1^ LIVELLO</v>
          </cell>
          <cell r="G229">
            <v>600</v>
          </cell>
          <cell r="H229">
            <v>0</v>
          </cell>
          <cell r="I229">
            <v>1718.32</v>
          </cell>
          <cell r="J229">
            <v>0</v>
          </cell>
          <cell r="K229">
            <v>0</v>
          </cell>
          <cell r="L229">
            <v>0</v>
          </cell>
          <cell r="M229">
            <v>0</v>
          </cell>
        </row>
        <row r="230">
          <cell r="A230">
            <v>200331</v>
          </cell>
          <cell r="B230">
            <v>327</v>
          </cell>
          <cell r="C230" t="str">
            <v>BREMBATI</v>
          </cell>
          <cell r="D230" t="str">
            <v>DANIELA</v>
          </cell>
          <cell r="E230">
            <v>12</v>
          </cell>
          <cell r="F230" t="str">
            <v>3A1L    3^ AREA 1^ LIVELLO</v>
          </cell>
          <cell r="G230">
            <v>600</v>
          </cell>
          <cell r="H230">
            <v>0</v>
          </cell>
          <cell r="I230">
            <v>1718.32</v>
          </cell>
          <cell r="J230">
            <v>0</v>
          </cell>
          <cell r="K230">
            <v>0</v>
          </cell>
          <cell r="L230">
            <v>0</v>
          </cell>
          <cell r="M230">
            <v>0</v>
          </cell>
        </row>
        <row r="231">
          <cell r="A231">
            <v>200331</v>
          </cell>
          <cell r="B231">
            <v>328</v>
          </cell>
          <cell r="C231" t="str">
            <v>RUGGIERO</v>
          </cell>
          <cell r="D231" t="str">
            <v>GIUSEPPE</v>
          </cell>
          <cell r="E231">
            <v>12</v>
          </cell>
          <cell r="F231" t="str">
            <v>3A2L    3^ AREA 2^ LIVELLO</v>
          </cell>
          <cell r="G231">
            <v>600</v>
          </cell>
          <cell r="H231">
            <v>0</v>
          </cell>
          <cell r="I231">
            <v>1818.55</v>
          </cell>
          <cell r="J231">
            <v>0</v>
          </cell>
          <cell r="K231">
            <v>0</v>
          </cell>
          <cell r="L231">
            <v>0</v>
          </cell>
          <cell r="M231">
            <v>0</v>
          </cell>
        </row>
        <row r="232">
          <cell r="A232">
            <v>200331</v>
          </cell>
          <cell r="B232">
            <v>329</v>
          </cell>
          <cell r="C232" t="str">
            <v>INVERNIZZIMA</v>
          </cell>
          <cell r="D232" t="str">
            <v>MASSIMO</v>
          </cell>
          <cell r="E232">
            <v>12</v>
          </cell>
          <cell r="F232" t="str">
            <v>DR    DIRIGENTI LIVELLO UNICO</v>
          </cell>
          <cell r="G232">
            <v>110</v>
          </cell>
          <cell r="H232">
            <v>0</v>
          </cell>
          <cell r="I232">
            <v>0</v>
          </cell>
          <cell r="J232">
            <v>0</v>
          </cell>
          <cell r="K232">
            <v>0</v>
          </cell>
          <cell r="L232">
            <v>0</v>
          </cell>
          <cell r="M232">
            <v>0</v>
          </cell>
        </row>
        <row r="233">
          <cell r="A233">
            <v>200331</v>
          </cell>
          <cell r="B233">
            <v>330</v>
          </cell>
          <cell r="C233" t="str">
            <v>FUMAGALLI</v>
          </cell>
          <cell r="D233" t="str">
            <v>DANIELA</v>
          </cell>
          <cell r="E233">
            <v>12</v>
          </cell>
          <cell r="F233" t="str">
            <v>3A4L    3^ AREA 4^ LIVELLO</v>
          </cell>
          <cell r="G233">
            <v>600</v>
          </cell>
          <cell r="H233">
            <v>0</v>
          </cell>
          <cell r="I233">
            <v>2061.9899999999998</v>
          </cell>
          <cell r="J233">
            <v>0</v>
          </cell>
          <cell r="K233">
            <v>0</v>
          </cell>
          <cell r="L233">
            <v>0</v>
          </cell>
          <cell r="M233">
            <v>0</v>
          </cell>
        </row>
        <row r="234">
          <cell r="A234">
            <v>200331</v>
          </cell>
          <cell r="B234">
            <v>331</v>
          </cell>
          <cell r="C234" t="str">
            <v>CORVINO</v>
          </cell>
          <cell r="D234" t="str">
            <v>CIRO</v>
          </cell>
          <cell r="E234">
            <v>12</v>
          </cell>
          <cell r="F234" t="str">
            <v>2A2L    2^ AREA 2^ LIVELLO</v>
          </cell>
          <cell r="G234">
            <v>600</v>
          </cell>
          <cell r="H234">
            <v>0</v>
          </cell>
          <cell r="I234">
            <v>1618.08</v>
          </cell>
          <cell r="J234">
            <v>0</v>
          </cell>
          <cell r="K234">
            <v>0</v>
          </cell>
          <cell r="L234">
            <v>0</v>
          </cell>
          <cell r="M234">
            <v>0</v>
          </cell>
        </row>
        <row r="235">
          <cell r="A235">
            <v>200331</v>
          </cell>
          <cell r="B235">
            <v>332</v>
          </cell>
          <cell r="C235" t="str">
            <v>BONACINA</v>
          </cell>
          <cell r="D235" t="str">
            <v>MARCO</v>
          </cell>
          <cell r="E235">
            <v>12</v>
          </cell>
          <cell r="F235" t="str">
            <v>QD2   QUADRO DIRETTIVO 2^ LIVELLO</v>
          </cell>
          <cell r="G235">
            <v>600</v>
          </cell>
          <cell r="H235">
            <v>0</v>
          </cell>
          <cell r="I235">
            <v>2473.13</v>
          </cell>
          <cell r="J235">
            <v>0</v>
          </cell>
          <cell r="K235">
            <v>0</v>
          </cell>
          <cell r="L235">
            <v>0</v>
          </cell>
          <cell r="M235">
            <v>0</v>
          </cell>
        </row>
        <row r="236">
          <cell r="A236">
            <v>200331</v>
          </cell>
          <cell r="B236">
            <v>333</v>
          </cell>
          <cell r="C236" t="str">
            <v>DI RUSSO</v>
          </cell>
          <cell r="D236" t="str">
            <v>PAOLO</v>
          </cell>
          <cell r="E236">
            <v>12</v>
          </cell>
          <cell r="F236" t="str">
            <v>QD3   QUADRO DIRETTIVO 3^ LIVELLO</v>
          </cell>
          <cell r="G236">
            <v>600</v>
          </cell>
          <cell r="H236">
            <v>0</v>
          </cell>
          <cell r="I236">
            <v>2793.46</v>
          </cell>
          <cell r="J236">
            <v>0</v>
          </cell>
          <cell r="K236">
            <v>0</v>
          </cell>
          <cell r="L236">
            <v>0</v>
          </cell>
          <cell r="M236">
            <v>0</v>
          </cell>
        </row>
        <row r="237">
          <cell r="A237">
            <v>200331</v>
          </cell>
          <cell r="B237">
            <v>334</v>
          </cell>
          <cell r="C237" t="str">
            <v>GARLATI</v>
          </cell>
          <cell r="D237" t="str">
            <v>LUIGI</v>
          </cell>
          <cell r="E237">
            <v>12</v>
          </cell>
          <cell r="F237" t="str">
            <v>3A4L    3^ AREA 4^ LIVELLO</v>
          </cell>
          <cell r="G237">
            <v>600</v>
          </cell>
          <cell r="H237">
            <v>0</v>
          </cell>
          <cell r="I237">
            <v>2061.9899999999998</v>
          </cell>
          <cell r="J237">
            <v>0</v>
          </cell>
          <cell r="K237">
            <v>0</v>
          </cell>
          <cell r="L237">
            <v>0</v>
          </cell>
          <cell r="M237">
            <v>0</v>
          </cell>
        </row>
        <row r="238">
          <cell r="A238">
            <v>200331</v>
          </cell>
          <cell r="B238">
            <v>335</v>
          </cell>
          <cell r="C238" t="str">
            <v>MONTICELLI</v>
          </cell>
          <cell r="D238" t="str">
            <v>DARIO</v>
          </cell>
          <cell r="E238">
            <v>12</v>
          </cell>
          <cell r="F238" t="str">
            <v>3A1L    3^ AREA 1^ LIVELLO</v>
          </cell>
          <cell r="G238">
            <v>600</v>
          </cell>
          <cell r="H238">
            <v>0</v>
          </cell>
          <cell r="I238">
            <v>1718.32</v>
          </cell>
          <cell r="J238">
            <v>0</v>
          </cell>
          <cell r="K238">
            <v>0</v>
          </cell>
          <cell r="L238">
            <v>0</v>
          </cell>
          <cell r="M238">
            <v>0</v>
          </cell>
        </row>
        <row r="239">
          <cell r="A239">
            <v>200331</v>
          </cell>
          <cell r="B239">
            <v>336</v>
          </cell>
          <cell r="C239" t="str">
            <v>COLOMBOAS</v>
          </cell>
          <cell r="D239" t="str">
            <v>ALESSANDRO</v>
          </cell>
          <cell r="E239">
            <v>12</v>
          </cell>
          <cell r="F239" t="str">
            <v>QD2   QUADRO DIRETTIVO 2^ LIVELLO</v>
          </cell>
          <cell r="G239">
            <v>600</v>
          </cell>
          <cell r="H239">
            <v>0</v>
          </cell>
          <cell r="I239">
            <v>2473.13</v>
          </cell>
          <cell r="J239">
            <v>0</v>
          </cell>
          <cell r="K239">
            <v>0</v>
          </cell>
          <cell r="L239">
            <v>0</v>
          </cell>
          <cell r="M239">
            <v>0</v>
          </cell>
        </row>
        <row r="240">
          <cell r="A240">
            <v>200331</v>
          </cell>
          <cell r="B240">
            <v>337</v>
          </cell>
          <cell r="C240" t="str">
            <v>DI LIBERTO</v>
          </cell>
          <cell r="D240" t="str">
            <v>ROBERTO</v>
          </cell>
          <cell r="E240">
            <v>12</v>
          </cell>
          <cell r="F240" t="str">
            <v>QD3   QUADRO DIRETTIVO 3^ LIVELLO</v>
          </cell>
          <cell r="G240">
            <v>600</v>
          </cell>
          <cell r="H240">
            <v>0</v>
          </cell>
          <cell r="I240">
            <v>2473.13</v>
          </cell>
          <cell r="J240">
            <v>0</v>
          </cell>
          <cell r="K240">
            <v>0</v>
          </cell>
          <cell r="L240">
            <v>0</v>
          </cell>
          <cell r="M240">
            <v>0</v>
          </cell>
        </row>
        <row r="241">
          <cell r="A241">
            <v>200331</v>
          </cell>
          <cell r="B241">
            <v>339</v>
          </cell>
          <cell r="C241" t="str">
            <v>SORGENTE</v>
          </cell>
          <cell r="D241" t="str">
            <v>VINCENZO</v>
          </cell>
          <cell r="E241">
            <v>12</v>
          </cell>
          <cell r="F241" t="str">
            <v>3A3L    3^ AREA 3^ LIVELLO</v>
          </cell>
          <cell r="G241">
            <v>600</v>
          </cell>
          <cell r="H241">
            <v>0</v>
          </cell>
          <cell r="I241">
            <v>1918.79</v>
          </cell>
          <cell r="J241">
            <v>0</v>
          </cell>
          <cell r="K241">
            <v>0</v>
          </cell>
          <cell r="L241">
            <v>0</v>
          </cell>
          <cell r="M241">
            <v>0</v>
          </cell>
        </row>
        <row r="242">
          <cell r="A242">
            <v>200331</v>
          </cell>
          <cell r="B242">
            <v>340</v>
          </cell>
          <cell r="C242" t="str">
            <v>CONVERSI</v>
          </cell>
          <cell r="D242" t="str">
            <v>ROBERTO</v>
          </cell>
          <cell r="E242">
            <v>12</v>
          </cell>
          <cell r="F242" t="str">
            <v>QD2   QUADRO DIRETTIVO 2^ LIVELLO</v>
          </cell>
          <cell r="G242">
            <v>600</v>
          </cell>
          <cell r="H242">
            <v>0</v>
          </cell>
          <cell r="I242">
            <v>2473.13</v>
          </cell>
          <cell r="J242">
            <v>0</v>
          </cell>
          <cell r="K242">
            <v>0</v>
          </cell>
          <cell r="L242">
            <v>0</v>
          </cell>
          <cell r="M242">
            <v>0</v>
          </cell>
        </row>
        <row r="243">
          <cell r="A243">
            <v>200331</v>
          </cell>
          <cell r="B243">
            <v>341</v>
          </cell>
          <cell r="C243" t="str">
            <v>FENERI</v>
          </cell>
          <cell r="D243" t="str">
            <v>MORENO</v>
          </cell>
          <cell r="E243">
            <v>12</v>
          </cell>
          <cell r="F243" t="str">
            <v>QD2   QUADRO DIRETTIVO 2^ LIVELLO</v>
          </cell>
          <cell r="G243">
            <v>600</v>
          </cell>
          <cell r="H243">
            <v>0</v>
          </cell>
          <cell r="I243">
            <v>2473.13</v>
          </cell>
          <cell r="J243">
            <v>262.36</v>
          </cell>
          <cell r="K243">
            <v>50.47</v>
          </cell>
          <cell r="L243">
            <v>0</v>
          </cell>
          <cell r="M243">
            <v>0</v>
          </cell>
        </row>
        <row r="244">
          <cell r="A244">
            <v>200331</v>
          </cell>
          <cell r="B244">
            <v>342</v>
          </cell>
          <cell r="C244" t="str">
            <v>LIZZIT</v>
          </cell>
          <cell r="D244" t="str">
            <v>GUIDO</v>
          </cell>
          <cell r="E244">
            <v>10</v>
          </cell>
          <cell r="F244" t="str">
            <v>QD2   QUADRO DIRETTIVO 2^ LIVELLO</v>
          </cell>
          <cell r="G244">
            <v>600</v>
          </cell>
          <cell r="H244">
            <v>0</v>
          </cell>
          <cell r="I244">
            <v>2473.13</v>
          </cell>
          <cell r="J244">
            <v>0</v>
          </cell>
          <cell r="K244">
            <v>0</v>
          </cell>
          <cell r="L244">
            <v>0</v>
          </cell>
          <cell r="M244">
            <v>0</v>
          </cell>
        </row>
        <row r="245">
          <cell r="A245">
            <v>200331</v>
          </cell>
          <cell r="B245">
            <v>343</v>
          </cell>
          <cell r="C245" t="str">
            <v>BASSO RICCI</v>
          </cell>
          <cell r="D245" t="str">
            <v>IVANO</v>
          </cell>
          <cell r="E245">
            <v>9</v>
          </cell>
          <cell r="F245" t="str">
            <v>QD1   QUADRO DIRETTIVO 1^ LIVELLO</v>
          </cell>
          <cell r="G245">
            <v>600</v>
          </cell>
          <cell r="H245">
            <v>0</v>
          </cell>
          <cell r="I245">
            <v>2325.66</v>
          </cell>
          <cell r="J245">
            <v>0</v>
          </cell>
          <cell r="K245">
            <v>0</v>
          </cell>
          <cell r="L245">
            <v>0</v>
          </cell>
          <cell r="M245">
            <v>0</v>
          </cell>
        </row>
        <row r="246">
          <cell r="A246">
            <v>200331</v>
          </cell>
          <cell r="B246">
            <v>344</v>
          </cell>
          <cell r="C246" t="str">
            <v>MOSCATELLI</v>
          </cell>
          <cell r="D246" t="str">
            <v>CRISTINA</v>
          </cell>
          <cell r="E246">
            <v>9</v>
          </cell>
          <cell r="F246" t="str">
            <v>QD3   QUADRO DIRETTIVO 3^ LIVELLO</v>
          </cell>
          <cell r="G246">
            <v>600</v>
          </cell>
          <cell r="H246">
            <v>0</v>
          </cell>
          <cell r="I246">
            <v>2793.46</v>
          </cell>
          <cell r="J246">
            <v>0</v>
          </cell>
          <cell r="K246">
            <v>0</v>
          </cell>
          <cell r="L246">
            <v>0</v>
          </cell>
          <cell r="M246">
            <v>0</v>
          </cell>
        </row>
        <row r="247">
          <cell r="A247">
            <v>200331</v>
          </cell>
          <cell r="B247">
            <v>345</v>
          </cell>
          <cell r="C247" t="str">
            <v>GUSMINI</v>
          </cell>
          <cell r="D247" t="str">
            <v>SERENA</v>
          </cell>
          <cell r="E247">
            <v>9</v>
          </cell>
          <cell r="F247" t="str">
            <v>3A4L    3^ AREA 4^ LIVELLO</v>
          </cell>
          <cell r="G247">
            <v>600</v>
          </cell>
          <cell r="H247">
            <v>0</v>
          </cell>
          <cell r="I247">
            <v>2061.9899999999998</v>
          </cell>
          <cell r="J247">
            <v>0</v>
          </cell>
          <cell r="K247">
            <v>0</v>
          </cell>
          <cell r="L247">
            <v>0</v>
          </cell>
          <cell r="M247">
            <v>0</v>
          </cell>
        </row>
        <row r="248">
          <cell r="A248">
            <v>200331</v>
          </cell>
          <cell r="B248">
            <v>346</v>
          </cell>
          <cell r="C248" t="str">
            <v>LAMPUGNANI</v>
          </cell>
          <cell r="D248" t="str">
            <v>DIEGO</v>
          </cell>
          <cell r="E248">
            <v>9</v>
          </cell>
          <cell r="F248" t="str">
            <v>3A1L    3^ AREA 1^ LIVELLO</v>
          </cell>
          <cell r="G248">
            <v>600</v>
          </cell>
          <cell r="H248">
            <v>0</v>
          </cell>
          <cell r="I248">
            <v>1718.32</v>
          </cell>
          <cell r="J248">
            <v>0</v>
          </cell>
          <cell r="K248">
            <v>0</v>
          </cell>
          <cell r="L248">
            <v>0</v>
          </cell>
          <cell r="M248">
            <v>0</v>
          </cell>
        </row>
        <row r="249">
          <cell r="A249">
            <v>200331</v>
          </cell>
          <cell r="B249">
            <v>347</v>
          </cell>
          <cell r="C249" t="str">
            <v>CORTI</v>
          </cell>
          <cell r="D249" t="str">
            <v>MAURIZIO ENRICO AN</v>
          </cell>
          <cell r="E249">
            <v>8</v>
          </cell>
          <cell r="F249" t="str">
            <v>3A1L    3^ AREA 1^ LIVELLO</v>
          </cell>
          <cell r="G249">
            <v>600</v>
          </cell>
          <cell r="H249">
            <v>0</v>
          </cell>
          <cell r="I249">
            <v>1718.32</v>
          </cell>
          <cell r="J249">
            <v>0</v>
          </cell>
          <cell r="K249">
            <v>0</v>
          </cell>
          <cell r="L249">
            <v>0</v>
          </cell>
          <cell r="M249">
            <v>0</v>
          </cell>
        </row>
        <row r="250">
          <cell r="A250">
            <v>200331</v>
          </cell>
          <cell r="B250">
            <v>348</v>
          </cell>
          <cell r="C250" t="str">
            <v>AZZARETTI</v>
          </cell>
          <cell r="D250" t="str">
            <v>ADRIANO</v>
          </cell>
          <cell r="E250">
            <v>8</v>
          </cell>
          <cell r="F250" t="str">
            <v>DR    DIRIGENTI LIVELLO UNICO</v>
          </cell>
          <cell r="G250">
            <v>110</v>
          </cell>
          <cell r="H250">
            <v>0</v>
          </cell>
          <cell r="I250">
            <v>0</v>
          </cell>
          <cell r="J250">
            <v>0</v>
          </cell>
          <cell r="K250">
            <v>0</v>
          </cell>
          <cell r="L250">
            <v>0</v>
          </cell>
          <cell r="M250">
            <v>0</v>
          </cell>
        </row>
        <row r="251">
          <cell r="A251">
            <v>200331</v>
          </cell>
          <cell r="B251">
            <v>349</v>
          </cell>
          <cell r="C251" t="str">
            <v>BROCCA</v>
          </cell>
          <cell r="D251" t="str">
            <v>STEFANO</v>
          </cell>
          <cell r="E251">
            <v>8</v>
          </cell>
          <cell r="F251" t="str">
            <v>QD3   QUADRO DIRETTIVO 3^ LIVELLO</v>
          </cell>
          <cell r="G251">
            <v>600</v>
          </cell>
          <cell r="H251">
            <v>0</v>
          </cell>
          <cell r="I251">
            <v>2793.46</v>
          </cell>
          <cell r="J251">
            <v>0</v>
          </cell>
          <cell r="K251">
            <v>0</v>
          </cell>
          <cell r="L251">
            <v>0</v>
          </cell>
          <cell r="M251">
            <v>0</v>
          </cell>
        </row>
        <row r="252">
          <cell r="A252">
            <v>200331</v>
          </cell>
          <cell r="B252">
            <v>350</v>
          </cell>
          <cell r="C252" t="str">
            <v>DANIELE</v>
          </cell>
          <cell r="D252" t="str">
            <v>LAURA AGNESE</v>
          </cell>
          <cell r="E252">
            <v>6</v>
          </cell>
          <cell r="F252" t="str">
            <v>QD1   QUADRO DIRETTIVO 1^ LIVELLO</v>
          </cell>
          <cell r="G252">
            <v>600</v>
          </cell>
          <cell r="H252">
            <v>0</v>
          </cell>
          <cell r="I252">
            <v>2325.66</v>
          </cell>
          <cell r="J252">
            <v>0</v>
          </cell>
          <cell r="K252">
            <v>0</v>
          </cell>
          <cell r="L252">
            <v>0</v>
          </cell>
          <cell r="M252">
            <v>0</v>
          </cell>
        </row>
        <row r="253">
          <cell r="A253">
            <v>200331</v>
          </cell>
          <cell r="B253">
            <v>351</v>
          </cell>
          <cell r="C253" t="str">
            <v>FIAMMENGHI</v>
          </cell>
          <cell r="D253" t="str">
            <v>PATRIZIA</v>
          </cell>
          <cell r="E253">
            <v>6</v>
          </cell>
          <cell r="F253" t="str">
            <v>QD1   QUADRO DIRETTIVO 1^ LIVELLO</v>
          </cell>
          <cell r="G253">
            <v>600</v>
          </cell>
          <cell r="H253">
            <v>0</v>
          </cell>
          <cell r="I253">
            <v>2325.66</v>
          </cell>
          <cell r="J253">
            <v>0</v>
          </cell>
          <cell r="K253">
            <v>0</v>
          </cell>
          <cell r="L253">
            <v>0</v>
          </cell>
          <cell r="M253">
            <v>0</v>
          </cell>
        </row>
        <row r="254">
          <cell r="A254">
            <v>200331</v>
          </cell>
          <cell r="B254">
            <v>352</v>
          </cell>
          <cell r="C254" t="str">
            <v>MOLINO</v>
          </cell>
          <cell r="D254" t="str">
            <v>PAOLO</v>
          </cell>
          <cell r="E254">
            <v>6</v>
          </cell>
          <cell r="F254" t="str">
            <v>QD2   QUADRO DIRETTIVO 2^ LIVELLO</v>
          </cell>
          <cell r="G254">
            <v>600</v>
          </cell>
          <cell r="H254">
            <v>0</v>
          </cell>
          <cell r="I254">
            <v>2473.13</v>
          </cell>
          <cell r="J254">
            <v>0</v>
          </cell>
          <cell r="K254">
            <v>0</v>
          </cell>
          <cell r="L254">
            <v>0</v>
          </cell>
          <cell r="M254">
            <v>0</v>
          </cell>
        </row>
        <row r="255">
          <cell r="A255">
            <v>200331</v>
          </cell>
          <cell r="B255">
            <v>353</v>
          </cell>
          <cell r="C255" t="str">
            <v>MAZZITELLI</v>
          </cell>
          <cell r="D255" t="str">
            <v>LUIGI MARIA</v>
          </cell>
          <cell r="E255">
            <v>3</v>
          </cell>
          <cell r="F255" t="str">
            <v>QD1   QUADRO DIRETTIVO 1^ LIVELLO</v>
          </cell>
          <cell r="G255">
            <v>600</v>
          </cell>
          <cell r="H255">
            <v>0</v>
          </cell>
          <cell r="I255">
            <v>2325.66</v>
          </cell>
          <cell r="J255">
            <v>0</v>
          </cell>
          <cell r="K255">
            <v>0</v>
          </cell>
          <cell r="L255">
            <v>0</v>
          </cell>
          <cell r="M255">
            <v>0</v>
          </cell>
        </row>
        <row r="256">
          <cell r="A256">
            <v>200331</v>
          </cell>
          <cell r="B256">
            <v>354</v>
          </cell>
          <cell r="C256" t="str">
            <v>BACA'</v>
          </cell>
          <cell r="D256" t="str">
            <v>ROBERTO</v>
          </cell>
          <cell r="E256">
            <v>1</v>
          </cell>
          <cell r="F256" t="str">
            <v>QD3   QUADRO DIRETTIVO 3^ LIVELLO</v>
          </cell>
          <cell r="G256">
            <v>600</v>
          </cell>
          <cell r="H256">
            <v>0</v>
          </cell>
          <cell r="I256">
            <v>2793.46</v>
          </cell>
          <cell r="J256">
            <v>0</v>
          </cell>
          <cell r="K256">
            <v>0</v>
          </cell>
          <cell r="L256">
            <v>0</v>
          </cell>
          <cell r="M256">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RACCIATO_INPUT_BUDGET"/>
      <sheetName val="PIVOT CONTI"/>
      <sheetName val="IBI NEW"/>
      <sheetName val="IBI"/>
      <sheetName val="GECRE"/>
      <sheetName val="R&amp;P da caricare"/>
      <sheetName val="Cred Consumo"/>
      <sheetName val="Lease &amp; Factoring"/>
      <sheetName val="Banca Sviluppo"/>
      <sheetName val="Iccrea Holding"/>
      <sheetName val="BCC SI"/>
      <sheetName val="BCC SLT (full senza amm.to)"/>
      <sheetName val="pivot slt"/>
      <sheetName val="BCC SLT"/>
      <sheetName val="Iccrea Banca"/>
      <sheetName val="controlli IB"/>
      <sheetName val="IB NEW"/>
      <sheetName val="PdCU + POS FIN"/>
      <sheetName val="review wbs"/>
      <sheetName val="R&amp;P"/>
      <sheetName val="WBS"/>
      <sheetName val="Foglio2"/>
      <sheetName val="PDCU NEW"/>
      <sheetName val="anagrafiche"/>
      <sheetName val="PDCU Dettaglio"/>
      <sheetName val="PDCU Dettaglio (SLT)"/>
      <sheetName val="Pivot HR"/>
      <sheetName val="Pivot AMM"/>
      <sheetName val="SOPR PA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ataEntry"/>
      <sheetName val="Quotation"/>
      <sheetName val="PriceList"/>
    </sheetNames>
    <sheetDataSet>
      <sheetData sheetId="0" refreshError="1">
        <row r="7">
          <cell r="B7">
            <v>30</v>
          </cell>
        </row>
      </sheetData>
      <sheetData sheetId="1" refreshError="1"/>
      <sheetData sheetId="2" refreshError="1">
        <row r="6">
          <cell r="D6">
            <v>50000</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Instructions"/>
      <sheetName val="Partner Order Details"/>
      <sheetName val="Enduser Details"/>
      <sheetName val="DataTag_LOV"/>
      <sheetName val="Table"/>
      <sheetName val="LOV"/>
      <sheetName val="CountryCodes"/>
      <sheetName val="drop down values"/>
      <sheetName val="Data Tags"/>
    </sheetNames>
    <sheetDataSet>
      <sheetData sheetId="0"/>
      <sheetData sheetId="1">
        <row r="10">
          <cell r="K10">
            <v>1</v>
          </cell>
          <cell r="S10">
            <v>0</v>
          </cell>
        </row>
      </sheetData>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opertina"/>
      <sheetName val="TCOR40_CONS"/>
      <sheetName val="SP - ATT"/>
      <sheetName val="SP - PASS"/>
      <sheetName val="CE"/>
      <sheetName val="RC"/>
      <sheetName val="FV A.3.2.1"/>
      <sheetName val="FV A.3.2.2"/>
      <sheetName val="FV A.3.2.3"/>
      <sheetName val="a 1"/>
      <sheetName val="a 2.1"/>
      <sheetName val="a 2.2"/>
      <sheetName val="a 2.3"/>
      <sheetName val="a 3.1"/>
      <sheetName val="a 3.2"/>
      <sheetName val="a 3.3"/>
      <sheetName val="a 4.1"/>
      <sheetName val="a 4.2"/>
      <sheetName val="a 4.3"/>
      <sheetName val="a 4.4"/>
      <sheetName val="a 5.1"/>
      <sheetName val="a 5.2"/>
      <sheetName val="a 5.3"/>
      <sheetName val="a 5.4"/>
      <sheetName val="a 6.1"/>
      <sheetName val="a 6.2"/>
      <sheetName val="a 7.1"/>
      <sheetName val="a 7.2"/>
      <sheetName val="a 7.3"/>
      <sheetName val="a 7.4"/>
      <sheetName val="a 8.1"/>
      <sheetName val="a 8.2"/>
      <sheetName val="a 9.1"/>
      <sheetName val="a 9.2"/>
      <sheetName val="a 10.3"/>
      <sheetName val="a 11.1"/>
      <sheetName val="a 12.1"/>
      <sheetName val="a 12.2"/>
      <sheetName val="a 12.3"/>
      <sheetName val="a 12.4"/>
      <sheetName val="a 13.1"/>
      <sheetName val="a 13.2"/>
      <sheetName val="a 14.1"/>
      <sheetName val="a 14.2"/>
      <sheetName val="a 14.3"/>
      <sheetName val="a 14.4"/>
      <sheetName val="a 14.5"/>
      <sheetName val="a 14.6"/>
      <sheetName val="a 14.7"/>
      <sheetName val="a 15.1"/>
      <sheetName val="a 16"/>
      <sheetName val="p 1.1"/>
      <sheetName val="p 1.2"/>
      <sheetName val="p 1.3"/>
      <sheetName val="p 1.4"/>
      <sheetName val="p 2.1"/>
      <sheetName val="p 2.2"/>
      <sheetName val="p 2.3"/>
      <sheetName val="p 2.4"/>
      <sheetName val="p 3.1"/>
      <sheetName val="p 3.2"/>
      <sheetName val="p 3.3"/>
      <sheetName val="p 4.1"/>
      <sheetName val="p 4.2"/>
      <sheetName val="p 4.3"/>
      <sheetName val="p 4.4"/>
      <sheetName val="p 5.1"/>
      <sheetName val="p 5.2"/>
      <sheetName val="p 5.3"/>
      <sheetName val="p 6.1"/>
      <sheetName val="p 6.2"/>
      <sheetName val="p 7.1"/>
      <sheetName val="p 7.2"/>
      <sheetName val="p 10"/>
      <sheetName val="p 11.1"/>
      <sheetName val="p 12.1"/>
      <sheetName val="p 12.2"/>
      <sheetName val="p 13.1"/>
      <sheetName val="p 13.2"/>
      <sheetName val="p 15.2"/>
      <sheetName val="a.i. 1"/>
      <sheetName val="a.i. 2"/>
      <sheetName val="a.i. 5"/>
      <sheetName val="c.e. 1.1"/>
      <sheetName val="c.e. 1.2"/>
      <sheetName val="c.e. 1.3.1"/>
      <sheetName val="c.e. 1.3.2"/>
      <sheetName val="c.e. 1.4"/>
      <sheetName val="c.e. 1.5"/>
      <sheetName val="c.e. 1.6.1"/>
      <sheetName val="c.e. 1.6.2"/>
      <sheetName val="c.e. 2.1"/>
      <sheetName val="c.e. 2.3"/>
      <sheetName val="c.e. 3.1"/>
      <sheetName val="c.e. 4.1"/>
      <sheetName val="c.e. 5.1"/>
      <sheetName val="c.e. 6.1"/>
      <sheetName val="c.e. 7.1"/>
      <sheetName val="c.e. 8.1"/>
      <sheetName val="c.e. 8.2"/>
      <sheetName val="c.e. 8.3"/>
      <sheetName val="c.e. 8.4"/>
      <sheetName val="c.e. 9.1"/>
      <sheetName val="c.e. 10.1"/>
      <sheetName val="c.e. 10.2"/>
      <sheetName val="c.e. 10.3"/>
      <sheetName val="c.e. 10.4.1"/>
      <sheetName val="c.e. 10.4.2"/>
      <sheetName val="c.e. 11.1"/>
      <sheetName val="c.e. 11.2"/>
      <sheetName val="c.e. 11.3"/>
      <sheetName val="c.e. 11.4"/>
      <sheetName val="c.e. 11.5"/>
      <sheetName val="c.e. 12.1"/>
      <sheetName val="c.e. 13.1"/>
      <sheetName val="c.e. 14.1"/>
      <sheetName val="c.e. 15.1"/>
      <sheetName val="c.e. 15.2"/>
      <sheetName val="c.e. 16.1"/>
      <sheetName val="c.e. 17.1"/>
      <sheetName val="c.e. 18.1"/>
      <sheetName val="c.e. 19.1"/>
      <sheetName val="c.e. 20.1"/>
      <sheetName val="c.e. 20.2"/>
      <sheetName val="c.e. 21.1"/>
      <sheetName val="c.e. 21.2"/>
      <sheetName val="c.e. 22.1"/>
      <sheetName val="c.e. 22.2"/>
      <sheetName val="redd.compl."/>
      <sheetName val="ris.cre 1.1"/>
      <sheetName val="ris.cre 1.2"/>
      <sheetName val="ris.cre 1.3"/>
      <sheetName val="ris.cre 1.4"/>
      <sheetName val="ris.cre 1.5"/>
      <sheetName val="ris.cre 1.6"/>
      <sheetName val="ris.cre 1.7"/>
      <sheetName val="ris.cre 1.8"/>
      <sheetName val="rating 2.1"/>
      <sheetName val="rating 2.2"/>
      <sheetName val="gar 3.1"/>
      <sheetName val="gar 3.2"/>
      <sheetName val="distr.1"/>
      <sheetName val="distr.2"/>
      <sheetName val="distr.2bis"/>
      <sheetName val="distr.3"/>
      <sheetName val="distr.3bis"/>
      <sheetName val="carto.1"/>
      <sheetName val="carto.1 (2)"/>
      <sheetName val="carto.4"/>
      <sheetName val="carto.5"/>
      <sheetName val="ces.1"/>
      <sheetName val="ces.2"/>
      <sheetName val="ris t.i. neg.1"/>
      <sheetName val="ris t.i. neg.2"/>
      <sheetName val="ris t.i. ban.1"/>
      <sheetName val="ris cam.1"/>
      <sheetName val="der fin.1"/>
      <sheetName val="der fin.2.1"/>
      <sheetName val="der fin.2.2"/>
      <sheetName val="der fin.3"/>
      <sheetName val="der fin.4"/>
      <sheetName val="der fin.5"/>
      <sheetName val="der fin.6"/>
      <sheetName val="der fin.7"/>
      <sheetName val="der fin.8"/>
      <sheetName val="der fin.9"/>
      <sheetName val="der cre.1"/>
      <sheetName val="der cre.2"/>
      <sheetName val="der cre.3"/>
      <sheetName val="der cre.4"/>
      <sheetName val="der cre.5"/>
      <sheetName val="der cre.6"/>
      <sheetName val="der fin.cre.1"/>
      <sheetName val="ris.liq.1"/>
      <sheetName val="patr.1"/>
      <sheetName val="patr.2"/>
      <sheetName val="patr.3"/>
      <sheetName val="patr.vig.2.1"/>
      <sheetName val="patr.vig.2.2"/>
      <sheetName val="acc.pag.1"/>
      <sheetName val="ExportBico"/>
      <sheetName val="Codifica Tabelle"/>
      <sheetName val="esempio no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ow r="1">
          <cell r="D1" t="str">
            <v>13 2008</v>
          </cell>
          <cell r="E1" t="str">
            <v>12 2009</v>
          </cell>
        </row>
      </sheetData>
      <sheetData sheetId="181" refreshError="1"/>
      <sheetData sheetId="1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usinessQuery#"/>
      <sheetName val="estrazione bo 16 feb"/>
      <sheetName val="050 del 2006"/>
      <sheetName val="casi part retr utile"/>
      <sheetName val="estraz ctr fondo a giugno"/>
      <sheetName val="tfr (2)"/>
      <sheetName val="tfr e quote esenti"/>
      <sheetName val="estrazione bo  feb  06"/>
      <sheetName val="TFRDIC06"/>
      <sheetName val="tfr"/>
      <sheetName val="pivot"/>
      <sheetName val="RIV.ANTICIPAZ."/>
    </sheetNames>
    <sheetDataSet>
      <sheetData sheetId="0" refreshError="1"/>
      <sheetData sheetId="1">
        <row r="1">
          <cell r="A1" t="str">
            <v>Data Competenza</v>
          </cell>
          <cell r="B1" t="str">
            <v>Descrizione</v>
          </cell>
          <cell r="C1" t="str">
            <v>Importo_con_segno_euro</v>
          </cell>
        </row>
        <row r="2">
          <cell r="A2">
            <v>38776</v>
          </cell>
          <cell r="B2" t="str">
            <v>STIPENDI FEBBRAIO 2006</v>
          </cell>
          <cell r="C2">
            <v>29692</v>
          </cell>
        </row>
        <row r="3">
          <cell r="A3">
            <v>38833</v>
          </cell>
          <cell r="B3" t="str">
            <v>STIPENDI MESE DI APRILE 2006</v>
          </cell>
          <cell r="C3">
            <v>86762</v>
          </cell>
        </row>
        <row r="4">
          <cell r="A4">
            <v>38718</v>
          </cell>
          <cell r="B4" t="str">
            <v>RIAPERTURA GENERALE DEI CONTI ACCESI ALLE PASSIVITA E AL CAPITALE NETTO 2006</v>
          </cell>
          <cell r="C4">
            <v>-7226556.1399999997</v>
          </cell>
        </row>
        <row r="5">
          <cell r="A5">
            <v>38863</v>
          </cell>
          <cell r="B5" t="str">
            <v>STIPENDI MESE DI MAGGIO 2006</v>
          </cell>
          <cell r="C5">
            <v>63088</v>
          </cell>
        </row>
        <row r="6">
          <cell r="A6">
            <v>38898</v>
          </cell>
          <cell r="B6" t="str">
            <v>STIPENDI MESE DI GIUGNO 2006</v>
          </cell>
          <cell r="C6">
            <v>26090.14</v>
          </cell>
        </row>
        <row r="7">
          <cell r="A7">
            <v>38924</v>
          </cell>
          <cell r="B7" t="str">
            <v>STIPENDI MESE DI LUGLIO 2006</v>
          </cell>
          <cell r="C7">
            <v>131308.04999999999</v>
          </cell>
        </row>
        <row r="8">
          <cell r="A8">
            <v>38930</v>
          </cell>
          <cell r="B8" t="str">
            <v>G/C DA 240/1 A 225/4 PER ERRATA IMPUTAZ.REG.NE DEL 26/07/2006 STIPENDI LUGLIO'06</v>
          </cell>
          <cell r="C8">
            <v>-131308.04999999999</v>
          </cell>
        </row>
        <row r="9">
          <cell r="A9">
            <v>38975</v>
          </cell>
          <cell r="B9" t="str">
            <v>UTILIZZO F.DO TFR-STIP.GIUGNO 2006</v>
          </cell>
          <cell r="C9">
            <v>721.08</v>
          </cell>
        </row>
        <row r="10">
          <cell r="A10">
            <v>38975</v>
          </cell>
          <cell r="B10" t="str">
            <v>ACC.TO TFR  - STIP.GIU.'2006</v>
          </cell>
          <cell r="C10">
            <v>-2041.66</v>
          </cell>
        </row>
        <row r="11">
          <cell r="A11">
            <v>38986</v>
          </cell>
          <cell r="B11" t="str">
            <v>UTIL.FONDO TFR STIP.SETT.'06</v>
          </cell>
          <cell r="C11">
            <v>2523.5700000000002</v>
          </cell>
        </row>
        <row r="12">
          <cell r="A12">
            <v>38986</v>
          </cell>
          <cell r="B12" t="str">
            <v>ACC.TO TFR STIP.SETT.'06</v>
          </cell>
          <cell r="C12">
            <v>-19527.7</v>
          </cell>
        </row>
        <row r="13">
          <cell r="A13">
            <v>38986</v>
          </cell>
          <cell r="B13" t="str">
            <v>STIPENDI MESE DI SETTEMBRE 2006</v>
          </cell>
          <cell r="C13">
            <v>253918.26</v>
          </cell>
        </row>
        <row r="14">
          <cell r="A14">
            <v>39016</v>
          </cell>
          <cell r="B14" t="str">
            <v>UTILIZZO F.DO TFR  STIPENDI MESE DI OTTOBRE'06</v>
          </cell>
          <cell r="C14">
            <v>1303.8</v>
          </cell>
        </row>
        <row r="15">
          <cell r="A15">
            <v>39016</v>
          </cell>
          <cell r="B15" t="str">
            <v>ACC.TO TFR STIP.OTTOBRE'06</v>
          </cell>
          <cell r="C15">
            <v>-4319.88</v>
          </cell>
        </row>
        <row r="16">
          <cell r="A16">
            <v>39016</v>
          </cell>
          <cell r="B16" t="str">
            <v>STIPENDI MESE DI OTTOBRE 2006</v>
          </cell>
          <cell r="C16">
            <v>101847.33</v>
          </cell>
        </row>
        <row r="17">
          <cell r="A17">
            <v>39045</v>
          </cell>
          <cell r="B17" t="str">
            <v>UTILIZZO F.DO TFR STIP.NOV.2006</v>
          </cell>
          <cell r="C17">
            <v>1635.73</v>
          </cell>
        </row>
        <row r="18">
          <cell r="A18">
            <v>39045</v>
          </cell>
          <cell r="B18" t="str">
            <v>ACC.TO T.F.R. STIP.NOV.'06</v>
          </cell>
          <cell r="C18">
            <v>-6447.56</v>
          </cell>
        </row>
        <row r="19">
          <cell r="A19">
            <v>39045</v>
          </cell>
          <cell r="B19" t="str">
            <v>STIPENDI MESE DI NOVEMBRE 2006</v>
          </cell>
          <cell r="C19">
            <v>41640.89</v>
          </cell>
        </row>
        <row r="20">
          <cell r="A20">
            <v>39073</v>
          </cell>
          <cell r="B20" t="str">
            <v>STIPENDI MESE DI DICEMBRE 2006</v>
          </cell>
          <cell r="C20">
            <v>106715.9</v>
          </cell>
        </row>
        <row r="21">
          <cell r="A21">
            <v>39082</v>
          </cell>
          <cell r="B21" t="str">
            <v>INTEGRAZ.REG.NE DEL 26/10/2006 ACC.TO TFR STIP.OTT.2006</v>
          </cell>
          <cell r="C21">
            <v>-907.06</v>
          </cell>
        </row>
        <row r="22">
          <cell r="A22">
            <v>39082</v>
          </cell>
          <cell r="B22" t="str">
            <v>INTEGRAZ.REG.NE DEL 26/10/2006 ACC.TO TFR STIP.OTT.2006</v>
          </cell>
          <cell r="C22">
            <v>907.06</v>
          </cell>
        </row>
        <row r="23">
          <cell r="A23">
            <v>39082</v>
          </cell>
          <cell r="B23" t="str">
            <v>UTILIZZO F.DO TFR STIP.DICEMBRE 2006</v>
          </cell>
          <cell r="C23">
            <v>1074.68</v>
          </cell>
        </row>
        <row r="24">
          <cell r="A24">
            <v>39082</v>
          </cell>
          <cell r="B24" t="str">
            <v>ACC.TO TFR STIP.DIC.2006</v>
          </cell>
          <cell r="C24">
            <v>-12238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ppa"/>
      <sheetName val="_Piano ufficiale"/>
      <sheetName val="Aree ultimissima"/>
      <sheetName val="16."/>
      <sheetName val="15."/>
      <sheetName val="14."/>
      <sheetName val="13."/>
      <sheetName val="12."/>
      <sheetName val="11."/>
      <sheetName val="10."/>
      <sheetName val="9."/>
      <sheetName val="8."/>
      <sheetName val="7."/>
      <sheetName val="6."/>
      <sheetName val="5."/>
      <sheetName val="4."/>
      <sheetName val="3."/>
      <sheetName val="2."/>
      <sheetName val="1."/>
      <sheetName val="xxx"/>
      <sheetName val="IB_Piano Organizzazione_DEF"/>
      <sheetName val="SNI_Esistente_IH"/>
      <sheetName val="SNI_Esistente_IB"/>
      <sheetName val="Aree new"/>
      <sheetName val="Dettaglio_SGSL IH - IB esistent"/>
      <sheetName val="Pivot SGSL"/>
      <sheetName val="Imput"/>
    </sheetNames>
    <sheetDataSet>
      <sheetData sheetId="0"/>
      <sheetData sheetId="1"/>
      <sheetData sheetId="2">
        <row r="6">
          <cell r="C6" t="str">
            <v>GOVERNO</v>
          </cell>
        </row>
        <row r="7">
          <cell r="C7" t="str">
            <v>BUSINESS_COMMERCIALE</v>
          </cell>
        </row>
        <row r="8">
          <cell r="C8" t="str">
            <v>BUSINESS_OPERATION</v>
          </cell>
        </row>
        <row r="9">
          <cell r="C9" t="str">
            <v>SUPPORTO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rincipale"/>
      <sheetName val="Derivati e PO UNICO 2007"/>
      <sheetName val="Quadri da comp UNICO 2007"/>
      <sheetName val="FRBG"/>
      <sheetName val="Riepilogo"/>
      <sheetName val="Acconti UNICO 2007"/>
      <sheetName val="Data entry fiscale UNICO 2007"/>
      <sheetName val="Scritture UNICO 2007 IRES"/>
      <sheetName val="Scritture UNICO 2007 IRAP"/>
      <sheetName val="IRAP UNICO 2007 "/>
      <sheetName val="quadro IQ 2007"/>
      <sheetName val="quadro IQ 2007 acconto"/>
      <sheetName val="quadro IQ 113 UNICO 2007"/>
      <sheetName val="IRES UNICO 2007 controllo"/>
      <sheetName val="IRES UNICO 2007"/>
      <sheetName val="quadro EC UNICO 2007"/>
      <sheetName val="quadro RF UNICO 2007"/>
      <sheetName val="Dettaglio variaz. RF UNICO 2007"/>
      <sheetName val="quadro RN UNICO 2007"/>
      <sheetName val="quadro RX UNICO 2007"/>
      <sheetName val="quadro CE"/>
      <sheetName val="quadro RF Prosp cap UNICO 2007 "/>
      <sheetName val="quadro RS Crediti UNICO 2007"/>
      <sheetName val="quadro RS unico 2007 Perdite"/>
      <sheetName val="quadro RS varie UNICO 2007"/>
      <sheetName val="Dati_2005"/>
      <sheetName val="Dati_2006"/>
      <sheetName val="Macro"/>
    </sheetNames>
    <sheetDataSet>
      <sheetData sheetId="0">
        <row r="5">
          <cell r="D5">
            <v>81406</v>
          </cell>
        </row>
        <row r="6">
          <cell r="D6" t="str">
            <v>Cassa Rurale Val di Fassa e Agordino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770">
          <cell r="C6770">
            <v>356056</v>
          </cell>
        </row>
        <row r="6771">
          <cell r="C6771">
            <v>228183</v>
          </cell>
        </row>
        <row r="6772">
          <cell r="C6772">
            <v>0</v>
          </cell>
        </row>
        <row r="6784">
          <cell r="C6784">
            <v>3826.37</v>
          </cell>
        </row>
        <row r="6807">
          <cell r="C6807">
            <v>0</v>
          </cell>
        </row>
        <row r="6808">
          <cell r="C6808">
            <v>0</v>
          </cell>
        </row>
        <row r="6832">
          <cell r="C6832">
            <v>0</v>
          </cell>
        </row>
        <row r="6833">
          <cell r="C6833">
            <v>0</v>
          </cell>
        </row>
        <row r="6835">
          <cell r="C6835">
            <v>0</v>
          </cell>
        </row>
        <row r="6836">
          <cell r="C6836">
            <v>0</v>
          </cell>
        </row>
        <row r="6932">
          <cell r="C6932">
            <v>0</v>
          </cell>
        </row>
        <row r="6938">
          <cell r="C6938">
            <v>0</v>
          </cell>
        </row>
        <row r="6939">
          <cell r="C6939">
            <v>42745</v>
          </cell>
        </row>
        <row r="7053">
          <cell r="C7053">
            <v>2732.19</v>
          </cell>
        </row>
      </sheetData>
      <sheetData sheetId="2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ppa Processi"/>
      <sheetName val="SNI_Esistente_IB 20160514"/>
      <sheetName val="SNI_esistente_IH_20160514"/>
      <sheetName val="SNI_Esistente_IBI_20160514"/>
      <sheetName val="Imput"/>
    </sheetNames>
    <sheetDataSet>
      <sheetData sheetId="0"/>
      <sheetData sheetId="1"/>
      <sheetData sheetId="2"/>
      <sheetData sheetId="3"/>
      <sheetData sheetId="4">
        <row r="4">
          <cell r="B4" t="str">
            <v>GOVERNO</v>
          </cell>
        </row>
        <row r="5">
          <cell r="B5" t="str">
            <v>BUSINESS_COMMERCIALE</v>
          </cell>
        </row>
        <row r="6">
          <cell r="B6" t="str">
            <v>BUSINESS_OPERATION</v>
          </cell>
        </row>
        <row r="7">
          <cell r="B7" t="str">
            <v>SUPPORTO</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ati software house"/>
      <sheetName val="Diagnostico"/>
      <sheetName val="Principale"/>
      <sheetName val="Stato patrimoniale"/>
      <sheetName val="Stato patrimoniale - stampa"/>
      <sheetName val="Conto economico"/>
      <sheetName val="Conto economico - stampa"/>
      <sheetName val="variazioni Patrimonio netto"/>
      <sheetName val="Rendiconto finanziario"/>
      <sheetName val="Data entry B ATTIVO"/>
      <sheetName val="B Attivo - stampa"/>
      <sheetName val="Data entry B PASSIVO"/>
      <sheetName val="B Passivo - stampa"/>
      <sheetName val="Data entry C Conto economico"/>
      <sheetName val="Parte C Conto economico stampa"/>
      <sheetName val="Data entry E RISCHI E COPERTURA"/>
      <sheetName val="E Rischi e copertura - stampa"/>
      <sheetName val="Data entry F PATRIMONIO"/>
      <sheetName val="F Patrimonio - stampa"/>
      <sheetName val="Data entry H OPERAZ. CORRELATE"/>
      <sheetName val="H OPERAZIONI CORRELATE - stampa"/>
      <sheetName val="elenchi"/>
      <sheetName val="Dati_2006"/>
      <sheetName val="Dati_2005_82.97"/>
      <sheetName val="Macro"/>
      <sheetName val="Bilancio_Ias_2006"/>
    </sheetNames>
    <sheetDataSet>
      <sheetData sheetId="0">
        <row r="3">
          <cell r="C3">
            <v>-4843351.47</v>
          </cell>
        </row>
        <row r="4">
          <cell r="C4">
            <v>-30862962.18</v>
          </cell>
        </row>
        <row r="5">
          <cell r="C5">
            <v>-20653609.530000001</v>
          </cell>
        </row>
        <row r="6">
          <cell r="C6">
            <v>-319060446.72000003</v>
          </cell>
        </row>
        <row r="7">
          <cell r="C7">
            <v>-10317729.380000001</v>
          </cell>
        </row>
        <row r="8">
          <cell r="C8">
            <v>-2698.12</v>
          </cell>
        </row>
        <row r="9">
          <cell r="C9">
            <v>-2427129</v>
          </cell>
        </row>
        <row r="10">
          <cell r="C10">
            <v>-390162.68</v>
          </cell>
        </row>
        <row r="11">
          <cell r="C11">
            <v>-519521.75</v>
          </cell>
        </row>
        <row r="12">
          <cell r="C12">
            <v>-1805843.8</v>
          </cell>
        </row>
        <row r="13">
          <cell r="C13">
            <v>-996848.39</v>
          </cell>
        </row>
        <row r="14">
          <cell r="C14">
            <v>-100000.99</v>
          </cell>
        </row>
        <row r="15">
          <cell r="C15">
            <v>-106913.47</v>
          </cell>
        </row>
        <row r="16">
          <cell r="C16">
            <v>-410442.23</v>
          </cell>
        </row>
        <row r="17">
          <cell r="C17">
            <v>-45995.71</v>
          </cell>
        </row>
        <row r="18">
          <cell r="C18">
            <v>-79679.92</v>
          </cell>
        </row>
        <row r="19">
          <cell r="C19">
            <v>-655815.1</v>
          </cell>
        </row>
        <row r="20">
          <cell r="C20">
            <v>-996848.39</v>
          </cell>
        </row>
        <row r="21">
          <cell r="C21">
            <v>-77530.820000000007</v>
          </cell>
        </row>
        <row r="22">
          <cell r="C22">
            <v>-109371.38</v>
          </cell>
        </row>
        <row r="23">
          <cell r="C23">
            <v>-62625.72</v>
          </cell>
        </row>
        <row r="24">
          <cell r="C24">
            <v>-367828.77</v>
          </cell>
        </row>
        <row r="25">
          <cell r="C25">
            <v>-45995.71</v>
          </cell>
        </row>
        <row r="26">
          <cell r="C26">
            <v>-689004.8</v>
          </cell>
        </row>
        <row r="27">
          <cell r="C27">
            <v>-46490.22</v>
          </cell>
        </row>
        <row r="28">
          <cell r="C28">
            <v>-518.13</v>
          </cell>
        </row>
        <row r="29">
          <cell r="C29">
            <v>-79161.789999999994</v>
          </cell>
        </row>
        <row r="30">
          <cell r="C30">
            <v>-3211.09</v>
          </cell>
        </row>
        <row r="31">
          <cell r="C31">
            <v>-527524.07999999996</v>
          </cell>
        </row>
        <row r="32">
          <cell r="C32">
            <v>-125079.93</v>
          </cell>
        </row>
        <row r="33">
          <cell r="C33">
            <v>-3931497.82</v>
          </cell>
        </row>
        <row r="34">
          <cell r="C34">
            <v>-911853.65</v>
          </cell>
        </row>
        <row r="35">
          <cell r="C35">
            <v>4639013.41</v>
          </cell>
        </row>
        <row r="36">
          <cell r="C36">
            <v>-3931497.82</v>
          </cell>
        </row>
        <row r="37">
          <cell r="C37">
            <v>-911853.65</v>
          </cell>
        </row>
        <row r="38">
          <cell r="C38">
            <v>-11679014.539999999</v>
          </cell>
        </row>
        <row r="39">
          <cell r="C39">
            <v>-1301984.6599999999</v>
          </cell>
        </row>
        <row r="40">
          <cell r="C40">
            <v>-145577.65</v>
          </cell>
        </row>
        <row r="41">
          <cell r="C41">
            <v>-2004358.39</v>
          </cell>
        </row>
        <row r="42">
          <cell r="C42">
            <v>-6463272.75</v>
          </cell>
        </row>
        <row r="43">
          <cell r="C43">
            <v>-326415.63</v>
          </cell>
        </row>
        <row r="44">
          <cell r="C44">
            <v>-8942338.5600000005</v>
          </cell>
        </row>
        <row r="45">
          <cell r="C45">
            <v>-11520933.039999999</v>
          </cell>
        </row>
        <row r="46">
          <cell r="C46">
            <v>-1605643.81</v>
          </cell>
        </row>
        <row r="47">
          <cell r="C47">
            <v>-2004358.39</v>
          </cell>
        </row>
        <row r="48">
          <cell r="C48">
            <v>-6007920.4400000004</v>
          </cell>
        </row>
        <row r="49">
          <cell r="C49">
            <v>-2671.2</v>
          </cell>
        </row>
        <row r="50">
          <cell r="C50">
            <v>-452681.11</v>
          </cell>
        </row>
        <row r="51">
          <cell r="C51">
            <v>-326415.63</v>
          </cell>
        </row>
        <row r="52">
          <cell r="C52">
            <v>-8942338.5600000005</v>
          </cell>
        </row>
        <row r="53">
          <cell r="C53">
            <v>-11748718.470000001</v>
          </cell>
        </row>
        <row r="54">
          <cell r="C54">
            <v>-3837266.06</v>
          </cell>
        </row>
        <row r="55">
          <cell r="C55">
            <v>-3326331.78</v>
          </cell>
        </row>
        <row r="56">
          <cell r="C56">
            <v>-1741293.22</v>
          </cell>
        </row>
        <row r="57">
          <cell r="C57">
            <v>-20653609.530000001</v>
          </cell>
        </row>
        <row r="58">
          <cell r="C58">
            <v>-108998715.26000001</v>
          </cell>
        </row>
        <row r="59">
          <cell r="C59">
            <v>-145974754.99000001</v>
          </cell>
        </row>
        <row r="60">
          <cell r="C60">
            <v>-2216619.41</v>
          </cell>
        </row>
        <row r="61">
          <cell r="C61">
            <v>-54267763.950000003</v>
          </cell>
        </row>
        <row r="62">
          <cell r="C62">
            <v>-7602593.1100000003</v>
          </cell>
        </row>
        <row r="63">
          <cell r="C63">
            <v>-328836367.55000001</v>
          </cell>
        </row>
        <row r="64">
          <cell r="C64">
            <v>-330727.96999999997</v>
          </cell>
        </row>
        <row r="65">
          <cell r="C65">
            <v>-219861314.12</v>
          </cell>
        </row>
        <row r="66">
          <cell r="C66">
            <v>-443880.06</v>
          </cell>
        </row>
        <row r="67">
          <cell r="C67">
            <v>-174396.9</v>
          </cell>
        </row>
        <row r="68">
          <cell r="C68">
            <v>-90647534.560000002</v>
          </cell>
        </row>
        <row r="69">
          <cell r="C69">
            <v>-5828438.6600000001</v>
          </cell>
        </row>
        <row r="70">
          <cell r="C70">
            <v>-1774154.45</v>
          </cell>
        </row>
        <row r="71">
          <cell r="C71">
            <v>-9119992.9499999993</v>
          </cell>
        </row>
        <row r="72">
          <cell r="C72">
            <v>-690517.86</v>
          </cell>
        </row>
        <row r="73">
          <cell r="C73">
            <v>-41817.25</v>
          </cell>
        </row>
        <row r="74">
          <cell r="C74">
            <v>-465401.32</v>
          </cell>
        </row>
        <row r="75">
          <cell r="C75">
            <v>-2698.12</v>
          </cell>
        </row>
        <row r="76">
          <cell r="C76">
            <v>-2395695.81</v>
          </cell>
        </row>
        <row r="77">
          <cell r="C77">
            <v>-30862962.18</v>
          </cell>
        </row>
        <row r="78">
          <cell r="C78">
            <v>-20653609.530000001</v>
          </cell>
        </row>
        <row r="79">
          <cell r="C79">
            <v>-1350324.86</v>
          </cell>
        </row>
        <row r="80">
          <cell r="C80">
            <v>-5667976.1900000004</v>
          </cell>
        </row>
        <row r="81">
          <cell r="C81">
            <v>-584292.06000000006</v>
          </cell>
        </row>
        <row r="82">
          <cell r="C82">
            <v>-311457853.61000001</v>
          </cell>
        </row>
        <row r="83">
          <cell r="C83">
            <v>-4843351.47</v>
          </cell>
        </row>
        <row r="84">
          <cell r="C84">
            <v>-2395695.81</v>
          </cell>
        </row>
        <row r="85">
          <cell r="C85">
            <v>-28487193.530000001</v>
          </cell>
        </row>
        <row r="86">
          <cell r="C86">
            <v>-28487193.530000001</v>
          </cell>
        </row>
        <row r="87">
          <cell r="C87">
            <v>-2375768.65</v>
          </cell>
        </row>
        <row r="88">
          <cell r="C88">
            <v>-2375768.65</v>
          </cell>
        </row>
        <row r="89">
          <cell r="C89">
            <v>-19788256.120000001</v>
          </cell>
        </row>
        <row r="90">
          <cell r="C90">
            <v>-19788256.120000001</v>
          </cell>
        </row>
        <row r="91">
          <cell r="C91">
            <v>-865353.41</v>
          </cell>
        </row>
        <row r="92">
          <cell r="C92">
            <v>-865353.41</v>
          </cell>
        </row>
        <row r="93">
          <cell r="C93">
            <v>-10688901.380000001</v>
          </cell>
        </row>
        <row r="94">
          <cell r="C94">
            <v>3085528.4</v>
          </cell>
        </row>
        <row r="95">
          <cell r="C95">
            <v>779.87</v>
          </cell>
        </row>
        <row r="96">
          <cell r="C96">
            <v>-7602593.1100000003</v>
          </cell>
        </row>
        <row r="97">
          <cell r="C97">
            <v>-309953289.99000001</v>
          </cell>
        </row>
        <row r="98">
          <cell r="C98">
            <v>192817.41</v>
          </cell>
        </row>
        <row r="99">
          <cell r="C99">
            <v>-309760472.57999998</v>
          </cell>
        </row>
        <row r="100">
          <cell r="C100">
            <v>-1084797.26</v>
          </cell>
        </row>
        <row r="101">
          <cell r="C101">
            <v>556.66</v>
          </cell>
        </row>
        <row r="102">
          <cell r="C102">
            <v>-1084240.6000000001</v>
          </cell>
        </row>
        <row r="103">
          <cell r="C103">
            <v>-613140.43000000005</v>
          </cell>
        </row>
        <row r="104">
          <cell r="C104">
            <v>-613140.43000000005</v>
          </cell>
        </row>
        <row r="105">
          <cell r="C105">
            <v>138.47</v>
          </cell>
        </row>
        <row r="106">
          <cell r="C106">
            <v>-4843351.47</v>
          </cell>
        </row>
        <row r="107">
          <cell r="C107">
            <v>-27279998.440000001</v>
          </cell>
        </row>
        <row r="108">
          <cell r="C108">
            <v>-27279998.440000001</v>
          </cell>
        </row>
        <row r="109">
          <cell r="C109">
            <v>-865353.41</v>
          </cell>
        </row>
        <row r="110">
          <cell r="C110">
            <v>-865353.41</v>
          </cell>
        </row>
        <row r="111">
          <cell r="C111">
            <v>-199352.75</v>
          </cell>
        </row>
        <row r="112">
          <cell r="C112">
            <v>-199352.75</v>
          </cell>
        </row>
        <row r="113">
          <cell r="C113">
            <v>-1408883.27</v>
          </cell>
        </row>
        <row r="114">
          <cell r="C114">
            <v>-1914588.01</v>
          </cell>
        </row>
        <row r="115">
          <cell r="C115">
            <v>-712179.07</v>
          </cell>
        </row>
        <row r="116">
          <cell r="C116">
            <v>-712179.07</v>
          </cell>
        </row>
        <row r="117">
          <cell r="C117">
            <v>-2669968.5499999998</v>
          </cell>
        </row>
        <row r="118">
          <cell r="C118">
            <v>1319643.69</v>
          </cell>
        </row>
        <row r="119">
          <cell r="C119">
            <v>-1350324.86</v>
          </cell>
        </row>
        <row r="120">
          <cell r="C120">
            <v>-7434346.0999999996</v>
          </cell>
        </row>
        <row r="121">
          <cell r="C121">
            <v>1765884.71</v>
          </cell>
        </row>
        <row r="122">
          <cell r="C122">
            <v>485.2</v>
          </cell>
        </row>
        <row r="123">
          <cell r="C123">
            <v>-5667976.1900000004</v>
          </cell>
        </row>
        <row r="124">
          <cell r="C124">
            <v>-584586.73</v>
          </cell>
        </row>
        <row r="125">
          <cell r="C125">
            <v>294.67</v>
          </cell>
        </row>
        <row r="126">
          <cell r="C126">
            <v>-584292.06000000006</v>
          </cell>
        </row>
        <row r="127">
          <cell r="C127">
            <v>-336416824.13</v>
          </cell>
        </row>
        <row r="128">
          <cell r="C128">
            <v>192955.88</v>
          </cell>
        </row>
        <row r="129">
          <cell r="C129">
            <v>-336224006.72000003</v>
          </cell>
        </row>
        <row r="130">
          <cell r="C130">
            <v>-1084797.26</v>
          </cell>
        </row>
        <row r="131">
          <cell r="C131">
            <v>556.66</v>
          </cell>
        </row>
        <row r="132">
          <cell r="C132">
            <v>-1084240.6000000001</v>
          </cell>
        </row>
        <row r="133">
          <cell r="C133">
            <v>-3825025.66</v>
          </cell>
        </row>
        <row r="134">
          <cell r="C134">
            <v>-3825025.66</v>
          </cell>
        </row>
        <row r="135">
          <cell r="C135">
            <v>-170702.95</v>
          </cell>
        </row>
        <row r="136">
          <cell r="C136">
            <v>-170702.95</v>
          </cell>
        </row>
        <row r="137">
          <cell r="C137">
            <v>-44418887.799999997</v>
          </cell>
        </row>
        <row r="138">
          <cell r="C138">
            <v>-44418887.799999997</v>
          </cell>
        </row>
        <row r="139">
          <cell r="C139">
            <v>-45972.09</v>
          </cell>
        </row>
        <row r="140">
          <cell r="C140">
            <v>-45972.09</v>
          </cell>
        </row>
        <row r="141">
          <cell r="C141">
            <v>-18750</v>
          </cell>
        </row>
        <row r="142">
          <cell r="C142">
            <v>-18750</v>
          </cell>
        </row>
        <row r="143">
          <cell r="C143">
            <v>-377080570.69</v>
          </cell>
        </row>
        <row r="144">
          <cell r="C144">
            <v>-735495.02</v>
          </cell>
        </row>
        <row r="145">
          <cell r="C145">
            <v>-31812850.84</v>
          </cell>
        </row>
        <row r="146">
          <cell r="C146">
            <v>-14732734.060000001</v>
          </cell>
        </row>
        <row r="147">
          <cell r="C147">
            <v>-2363138.4300000002</v>
          </cell>
        </row>
        <row r="148">
          <cell r="C148">
            <v>1179528.1200000001</v>
          </cell>
        </row>
        <row r="149">
          <cell r="C149">
            <v>-1183610.31</v>
          </cell>
        </row>
        <row r="150">
          <cell r="C150">
            <v>-306830.12</v>
          </cell>
        </row>
        <row r="151">
          <cell r="C151">
            <v>140115.57</v>
          </cell>
        </row>
        <row r="152">
          <cell r="C152">
            <v>-166714.54999999999</v>
          </cell>
        </row>
        <row r="153">
          <cell r="C153">
            <v>-6058659.21</v>
          </cell>
        </row>
        <row r="154">
          <cell r="C154">
            <v>1502034.11</v>
          </cell>
        </row>
        <row r="155">
          <cell r="C155">
            <v>485.16</v>
          </cell>
        </row>
        <row r="156">
          <cell r="C156">
            <v>-4556139.9400000004</v>
          </cell>
        </row>
        <row r="157">
          <cell r="C157">
            <v>-1375686.89</v>
          </cell>
        </row>
        <row r="158">
          <cell r="C158">
            <v>263850.59999999998</v>
          </cell>
        </row>
        <row r="159">
          <cell r="C159">
            <v>0.04</v>
          </cell>
        </row>
        <row r="160">
          <cell r="C160">
            <v>-1111836.25</v>
          </cell>
        </row>
        <row r="161">
          <cell r="C161">
            <v>-88756.29</v>
          </cell>
        </row>
        <row r="162">
          <cell r="C162">
            <v>67.88</v>
          </cell>
        </row>
        <row r="163">
          <cell r="C163">
            <v>-88688.41</v>
          </cell>
        </row>
        <row r="164">
          <cell r="C164">
            <v>-495830.44</v>
          </cell>
        </row>
        <row r="165">
          <cell r="C165">
            <v>226.79</v>
          </cell>
        </row>
        <row r="166">
          <cell r="C166">
            <v>-495603.65</v>
          </cell>
        </row>
        <row r="167">
          <cell r="C167">
            <v>-20942006.359999999</v>
          </cell>
        </row>
        <row r="168">
          <cell r="C168">
            <v>-20942006.359999999</v>
          </cell>
        </row>
        <row r="169">
          <cell r="C169">
            <v>-330727.96999999997</v>
          </cell>
        </row>
        <row r="170">
          <cell r="C170">
            <v>-330727.96999999997</v>
          </cell>
        </row>
        <row r="171">
          <cell r="C171">
            <v>-599313.23</v>
          </cell>
        </row>
        <row r="172">
          <cell r="C172">
            <v>-599313.23</v>
          </cell>
        </row>
        <row r="173">
          <cell r="C173">
            <v>-185539.13</v>
          </cell>
        </row>
        <row r="174">
          <cell r="C174">
            <v>-185539.13</v>
          </cell>
        </row>
        <row r="175">
          <cell r="C175">
            <v>-223727142.25</v>
          </cell>
        </row>
        <row r="176">
          <cell r="C176">
            <v>156981.71</v>
          </cell>
        </row>
        <row r="177">
          <cell r="C177">
            <v>-223570160.53999999</v>
          </cell>
        </row>
        <row r="178">
          <cell r="C178">
            <v>-90632095.189999998</v>
          </cell>
        </row>
        <row r="179">
          <cell r="C179">
            <v>35974.17</v>
          </cell>
        </row>
        <row r="180">
          <cell r="C180">
            <v>-90596259.489999995</v>
          </cell>
        </row>
        <row r="181">
          <cell r="C181">
            <v>-801543.11</v>
          </cell>
        </row>
        <row r="182">
          <cell r="C182">
            <v>425.44</v>
          </cell>
        </row>
        <row r="183">
          <cell r="C183">
            <v>-801117.67</v>
          </cell>
        </row>
        <row r="184">
          <cell r="C184">
            <v>-283254.15000000002</v>
          </cell>
        </row>
        <row r="185">
          <cell r="C185">
            <v>131.22</v>
          </cell>
        </row>
        <row r="186">
          <cell r="C186">
            <v>-283122.93</v>
          </cell>
        </row>
        <row r="187">
          <cell r="C187">
            <v>-518113.63</v>
          </cell>
        </row>
        <row r="188">
          <cell r="C188">
            <v>-518113.63</v>
          </cell>
        </row>
        <row r="189">
          <cell r="C189">
            <v>-2286633.48</v>
          </cell>
        </row>
        <row r="190">
          <cell r="C190">
            <v>-2286633.48</v>
          </cell>
        </row>
        <row r="191">
          <cell r="C191">
            <v>-98229.15</v>
          </cell>
        </row>
        <row r="192">
          <cell r="C192">
            <v>-98229.15</v>
          </cell>
        </row>
        <row r="193">
          <cell r="C193">
            <v>-421682.3</v>
          </cell>
        </row>
        <row r="194">
          <cell r="C194">
            <v>-421682.3</v>
          </cell>
        </row>
        <row r="195">
          <cell r="C195">
            <v>-500367.1</v>
          </cell>
        </row>
        <row r="196">
          <cell r="C196">
            <v>-500367.1</v>
          </cell>
        </row>
        <row r="197">
          <cell r="C197">
            <v>-29401.19</v>
          </cell>
        </row>
        <row r="198">
          <cell r="C198">
            <v>-29401.19</v>
          </cell>
        </row>
        <row r="199">
          <cell r="C199">
            <v>-115104.59</v>
          </cell>
        </row>
        <row r="200">
          <cell r="C200">
            <v>-115104.59</v>
          </cell>
        </row>
        <row r="201">
          <cell r="C201">
            <v>-23718.18</v>
          </cell>
        </row>
        <row r="202">
          <cell r="C202">
            <v>-23718.18</v>
          </cell>
        </row>
        <row r="203">
          <cell r="C203">
            <v>-2478.9899999999998</v>
          </cell>
        </row>
        <row r="204">
          <cell r="C204">
            <v>-2478.9899999999998</v>
          </cell>
        </row>
        <row r="205">
          <cell r="C205">
            <v>-438380.65</v>
          </cell>
        </row>
        <row r="206">
          <cell r="C206">
            <v>-438380.65</v>
          </cell>
        </row>
        <row r="207">
          <cell r="C207">
            <v>-41580078.920000002</v>
          </cell>
        </row>
        <row r="208">
          <cell r="C208">
            <v>-41580078.920000002</v>
          </cell>
        </row>
        <row r="209">
          <cell r="C209">
            <v>-2400428.23</v>
          </cell>
        </row>
        <row r="210">
          <cell r="C210">
            <v>-2400428.23</v>
          </cell>
        </row>
        <row r="211">
          <cell r="C211">
            <v>-5850.74</v>
          </cell>
        </row>
        <row r="212">
          <cell r="C212">
            <v>-5850.74</v>
          </cell>
        </row>
        <row r="213">
          <cell r="C213">
            <v>-40121.35</v>
          </cell>
        </row>
        <row r="214">
          <cell r="C214">
            <v>-40121.35</v>
          </cell>
        </row>
        <row r="215">
          <cell r="C215">
            <v>-18750</v>
          </cell>
        </row>
        <row r="216">
          <cell r="C216">
            <v>-18750</v>
          </cell>
        </row>
        <row r="217">
          <cell r="C217">
            <v>-2669968.5499999998</v>
          </cell>
        </row>
        <row r="218">
          <cell r="C218">
            <v>-1350324.86</v>
          </cell>
        </row>
        <row r="219">
          <cell r="C219">
            <v>-7434346.0999999996</v>
          </cell>
        </row>
        <row r="220">
          <cell r="C220">
            <v>-5667976.1900000004</v>
          </cell>
        </row>
        <row r="221">
          <cell r="C221">
            <v>-584586.73</v>
          </cell>
        </row>
        <row r="222">
          <cell r="C222">
            <v>-584292.06000000006</v>
          </cell>
        </row>
        <row r="223">
          <cell r="C223">
            <v>-336416824.13</v>
          </cell>
        </row>
        <row r="224">
          <cell r="C224">
            <v>-336224006.72000003</v>
          </cell>
        </row>
        <row r="225">
          <cell r="C225">
            <v>-1084797.26</v>
          </cell>
        </row>
        <row r="226">
          <cell r="C226">
            <v>-1084240.6000000001</v>
          </cell>
        </row>
        <row r="227">
          <cell r="C227">
            <v>-3485589.98</v>
          </cell>
        </row>
        <row r="228">
          <cell r="C228">
            <v>-3485589.98</v>
          </cell>
        </row>
        <row r="229">
          <cell r="C229">
            <v>-339435.68</v>
          </cell>
        </row>
        <row r="230">
          <cell r="C230">
            <v>-339435.68</v>
          </cell>
        </row>
        <row r="231">
          <cell r="C231">
            <v>-29401.19</v>
          </cell>
        </row>
        <row r="232">
          <cell r="C232">
            <v>-29401.19</v>
          </cell>
        </row>
        <row r="233">
          <cell r="C233">
            <v>-138822.76999999999</v>
          </cell>
        </row>
        <row r="234">
          <cell r="C234">
            <v>-138822.76999999999</v>
          </cell>
        </row>
        <row r="235">
          <cell r="C235">
            <v>-2478.9899999999998</v>
          </cell>
        </row>
        <row r="236">
          <cell r="C236">
            <v>-2478.9899999999998</v>
          </cell>
        </row>
        <row r="237">
          <cell r="C237">
            <v>-44418887.799999997</v>
          </cell>
        </row>
        <row r="238">
          <cell r="C238">
            <v>-44418887.799999997</v>
          </cell>
        </row>
        <row r="239">
          <cell r="C239">
            <v>-45972.09</v>
          </cell>
        </row>
        <row r="240">
          <cell r="C240">
            <v>-45972.09</v>
          </cell>
        </row>
        <row r="241">
          <cell r="C241">
            <v>-18750</v>
          </cell>
        </row>
        <row r="242">
          <cell r="C242">
            <v>-18750</v>
          </cell>
        </row>
        <row r="243">
          <cell r="C243">
            <v>-27279998.440000001</v>
          </cell>
        </row>
        <row r="244">
          <cell r="C244">
            <v>-27279998.440000001</v>
          </cell>
        </row>
        <row r="245">
          <cell r="C245">
            <v>-865353.41</v>
          </cell>
        </row>
        <row r="246">
          <cell r="C246">
            <v>-865353.41</v>
          </cell>
        </row>
        <row r="247">
          <cell r="C247">
            <v>-199352.75</v>
          </cell>
        </row>
        <row r="248">
          <cell r="C248">
            <v>-199352.75</v>
          </cell>
        </row>
        <row r="249">
          <cell r="C249">
            <v>-1408883.27</v>
          </cell>
        </row>
        <row r="250">
          <cell r="C250">
            <v>-1914588.01</v>
          </cell>
        </row>
        <row r="251">
          <cell r="C251">
            <v>-712179.07</v>
          </cell>
        </row>
        <row r="252">
          <cell r="C252">
            <v>-712179.07</v>
          </cell>
        </row>
        <row r="253">
          <cell r="C253">
            <v>-8942338.5600000005</v>
          </cell>
        </row>
        <row r="254">
          <cell r="C254">
            <v>-1741293.22</v>
          </cell>
        </row>
        <row r="255">
          <cell r="C255">
            <v>-100000.99</v>
          </cell>
        </row>
        <row r="256">
          <cell r="C256">
            <v>-106913.47</v>
          </cell>
        </row>
        <row r="257">
          <cell r="C257">
            <v>-410442.23</v>
          </cell>
        </row>
        <row r="258">
          <cell r="C258">
            <v>-45995.71</v>
          </cell>
        </row>
        <row r="259">
          <cell r="C259">
            <v>-6463272.75</v>
          </cell>
        </row>
        <row r="260">
          <cell r="C260">
            <v>-100593.02</v>
          </cell>
        </row>
        <row r="261">
          <cell r="C261">
            <v>-225822.61</v>
          </cell>
        </row>
        <row r="262">
          <cell r="C262">
            <v>-795340.02</v>
          </cell>
        </row>
        <row r="263">
          <cell r="C263">
            <v>-3580.4</v>
          </cell>
        </row>
        <row r="264">
          <cell r="C264">
            <v>-595.61</v>
          </cell>
        </row>
        <row r="265">
          <cell r="C265">
            <v>-25023.26</v>
          </cell>
        </row>
        <row r="266">
          <cell r="C266">
            <v>-963.89</v>
          </cell>
        </row>
        <row r="267">
          <cell r="C267">
            <v>-75.27</v>
          </cell>
        </row>
        <row r="268">
          <cell r="C268">
            <v>-5.78</v>
          </cell>
        </row>
        <row r="269">
          <cell r="C269">
            <v>-439.45</v>
          </cell>
        </row>
        <row r="270">
          <cell r="C270">
            <v>-27778.69</v>
          </cell>
        </row>
        <row r="271">
          <cell r="C271">
            <v>-5044.32</v>
          </cell>
        </row>
        <row r="272">
          <cell r="C272">
            <v>-11.5</v>
          </cell>
        </row>
        <row r="273">
          <cell r="C273">
            <v>-5074.4399999999996</v>
          </cell>
        </row>
        <row r="274">
          <cell r="C274">
            <v>-1309.55</v>
          </cell>
        </row>
        <row r="275">
          <cell r="C275">
            <v>-111.23</v>
          </cell>
        </row>
        <row r="276">
          <cell r="C276">
            <v>-76274.3</v>
          </cell>
        </row>
        <row r="277">
          <cell r="C277">
            <v>-1007966.3</v>
          </cell>
        </row>
        <row r="278">
          <cell r="C278">
            <v>-8151.1</v>
          </cell>
        </row>
        <row r="279">
          <cell r="C279">
            <v>-9687.27</v>
          </cell>
        </row>
        <row r="280">
          <cell r="C280">
            <v>-4078.25</v>
          </cell>
        </row>
        <row r="281">
          <cell r="C281">
            <v>-5801.32</v>
          </cell>
        </row>
        <row r="282">
          <cell r="C282">
            <v>-8339.0400000000009</v>
          </cell>
        </row>
        <row r="283">
          <cell r="C283">
            <v>-594.79999999999995</v>
          </cell>
        </row>
        <row r="284">
          <cell r="C284">
            <v>-1129.3699999999999</v>
          </cell>
        </row>
        <row r="285">
          <cell r="C285">
            <v>-1312.08</v>
          </cell>
        </row>
        <row r="286">
          <cell r="C286">
            <v>-186.68</v>
          </cell>
        </row>
        <row r="287">
          <cell r="C287">
            <v>-845.92</v>
          </cell>
        </row>
        <row r="288">
          <cell r="C288">
            <v>-422.87</v>
          </cell>
        </row>
        <row r="289">
          <cell r="C289">
            <v>82839.48</v>
          </cell>
        </row>
        <row r="290">
          <cell r="C290">
            <v>968324.08</v>
          </cell>
        </row>
        <row r="291">
          <cell r="C291">
            <v>763035.28</v>
          </cell>
        </row>
        <row r="292">
          <cell r="C292">
            <v>6647.19</v>
          </cell>
        </row>
        <row r="293">
          <cell r="C293">
            <v>1275.95</v>
          </cell>
        </row>
        <row r="294">
          <cell r="C294">
            <v>18020.810000000001</v>
          </cell>
        </row>
        <row r="295">
          <cell r="C295">
            <v>37595.96</v>
          </cell>
        </row>
        <row r="296">
          <cell r="C296">
            <v>27289.56</v>
          </cell>
        </row>
        <row r="297">
          <cell r="C297">
            <v>5881.98</v>
          </cell>
        </row>
        <row r="298">
          <cell r="C298">
            <v>55149.36</v>
          </cell>
        </row>
        <row r="299">
          <cell r="C299">
            <v>7287.9</v>
          </cell>
        </row>
        <row r="300">
          <cell r="C300">
            <v>13522.5</v>
          </cell>
        </row>
        <row r="301">
          <cell r="C301">
            <v>46763.85</v>
          </cell>
        </row>
        <row r="302">
          <cell r="C302">
            <v>48000</v>
          </cell>
        </row>
        <row r="303">
          <cell r="C303">
            <v>169143.01</v>
          </cell>
        </row>
        <row r="304">
          <cell r="C304">
            <v>74555.53</v>
          </cell>
        </row>
        <row r="305">
          <cell r="C305">
            <v>1213.52</v>
          </cell>
        </row>
        <row r="306">
          <cell r="C306">
            <v>1773.07</v>
          </cell>
        </row>
        <row r="307">
          <cell r="C307">
            <v>707741.73</v>
          </cell>
        </row>
        <row r="308">
          <cell r="C308">
            <v>459279.04</v>
          </cell>
        </row>
        <row r="309">
          <cell r="C309">
            <v>276045.62</v>
          </cell>
        </row>
        <row r="310">
          <cell r="C310">
            <v>10915.04</v>
          </cell>
        </row>
        <row r="311">
          <cell r="C311">
            <v>394313.29</v>
          </cell>
        </row>
        <row r="312">
          <cell r="C312">
            <v>163553.51999999999</v>
          </cell>
        </row>
        <row r="313">
          <cell r="C313">
            <v>74555.53</v>
          </cell>
        </row>
        <row r="314">
          <cell r="C314">
            <v>2056.16</v>
          </cell>
        </row>
        <row r="315">
          <cell r="C315">
            <v>1772.93</v>
          </cell>
        </row>
        <row r="316">
          <cell r="C316">
            <v>707736.29</v>
          </cell>
        </row>
        <row r="317">
          <cell r="C317">
            <v>459279.05</v>
          </cell>
        </row>
        <row r="318">
          <cell r="C318">
            <v>276045.62</v>
          </cell>
        </row>
        <row r="319">
          <cell r="C319">
            <v>10915.04</v>
          </cell>
        </row>
        <row r="320">
          <cell r="C320">
            <v>394313.28</v>
          </cell>
        </row>
        <row r="321">
          <cell r="C321">
            <v>-2034876.36</v>
          </cell>
        </row>
        <row r="322">
          <cell r="C322">
            <v>-15191.15</v>
          </cell>
        </row>
        <row r="323">
          <cell r="C323">
            <v>-2031269.96</v>
          </cell>
        </row>
        <row r="324">
          <cell r="C324">
            <v>-40832594</v>
          </cell>
        </row>
        <row r="325">
          <cell r="C325">
            <v>-40384080</v>
          </cell>
        </row>
        <row r="326">
          <cell r="C326">
            <v>-2134080</v>
          </cell>
        </row>
        <row r="327">
          <cell r="C327">
            <v>-22500000</v>
          </cell>
        </row>
        <row r="328">
          <cell r="C328">
            <v>-600000</v>
          </cell>
        </row>
        <row r="329">
          <cell r="C329">
            <v>-1000000</v>
          </cell>
        </row>
        <row r="330">
          <cell r="C330">
            <v>-300000</v>
          </cell>
        </row>
        <row r="331">
          <cell r="C331">
            <v>-1000000</v>
          </cell>
        </row>
        <row r="332">
          <cell r="C332">
            <v>-2025996.02</v>
          </cell>
        </row>
        <row r="333">
          <cell r="C333">
            <v>-15191.15</v>
          </cell>
        </row>
        <row r="334">
          <cell r="C334">
            <v>-2027131.4</v>
          </cell>
        </row>
        <row r="335">
          <cell r="C335">
            <v>-60168301</v>
          </cell>
        </row>
        <row r="336">
          <cell r="C336">
            <v>-1000000</v>
          </cell>
        </row>
        <row r="337">
          <cell r="C337">
            <v>-600000</v>
          </cell>
        </row>
        <row r="338">
          <cell r="C338">
            <v>-5298373</v>
          </cell>
        </row>
        <row r="339">
          <cell r="C339">
            <v>-1000000</v>
          </cell>
        </row>
        <row r="340">
          <cell r="C340">
            <v>-300000</v>
          </cell>
        </row>
        <row r="341">
          <cell r="C341">
            <v>31439.78</v>
          </cell>
        </row>
        <row r="342">
          <cell r="C342">
            <v>5850.74</v>
          </cell>
        </row>
        <row r="343">
          <cell r="C343">
            <v>518.13</v>
          </cell>
        </row>
        <row r="344">
          <cell r="C344">
            <v>40121.35</v>
          </cell>
        </row>
        <row r="345">
          <cell r="C345">
            <v>192162.7</v>
          </cell>
        </row>
        <row r="346">
          <cell r="C346">
            <v>58105.279999999999</v>
          </cell>
        </row>
        <row r="347">
          <cell r="C347">
            <v>92570.39</v>
          </cell>
        </row>
        <row r="348">
          <cell r="C348">
            <v>60000</v>
          </cell>
        </row>
        <row r="349">
          <cell r="C349">
            <v>3211.09</v>
          </cell>
        </row>
        <row r="350">
          <cell r="C350">
            <v>6000</v>
          </cell>
        </row>
        <row r="351">
          <cell r="C351">
            <v>-15191.15</v>
          </cell>
        </row>
        <row r="352">
          <cell r="C352">
            <v>-4066146.32</v>
          </cell>
        </row>
        <row r="353">
          <cell r="C353">
            <v>-67500876.290000007</v>
          </cell>
        </row>
        <row r="354">
          <cell r="C354">
            <v>-35871373.659999996</v>
          </cell>
        </row>
        <row r="355">
          <cell r="C355">
            <v>-2478504.0499999998</v>
          </cell>
        </row>
        <row r="356">
          <cell r="C356">
            <v>-2000000</v>
          </cell>
        </row>
        <row r="357">
          <cell r="C357">
            <v>-900000</v>
          </cell>
        </row>
        <row r="358">
          <cell r="C358">
            <v>-18336.54</v>
          </cell>
        </row>
        <row r="359">
          <cell r="C359">
            <v>-2024.66</v>
          </cell>
        </row>
        <row r="360">
          <cell r="C360">
            <v>-247.78</v>
          </cell>
        </row>
      </sheetData>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336">
          <cell r="E336">
            <v>0</v>
          </cell>
          <cell r="F336">
            <v>0</v>
          </cell>
          <cell r="G336">
            <v>0</v>
          </cell>
          <cell r="H336">
            <v>0</v>
          </cell>
        </row>
        <row r="338">
          <cell r="G338">
            <v>0</v>
          </cell>
        </row>
        <row r="339">
          <cell r="E339">
            <v>0</v>
          </cell>
          <cell r="G339">
            <v>0</v>
          </cell>
        </row>
        <row r="340">
          <cell r="E340">
            <v>0</v>
          </cell>
          <cell r="G340">
            <v>0</v>
          </cell>
        </row>
        <row r="349">
          <cell r="E349">
            <v>0</v>
          </cell>
          <cell r="G349">
            <v>0</v>
          </cell>
        </row>
        <row r="545">
          <cell r="H545">
            <v>0</v>
          </cell>
        </row>
        <row r="560">
          <cell r="H560">
            <v>0</v>
          </cell>
        </row>
        <row r="722">
          <cell r="E722">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sheetData sheetId="24" refreshError="1"/>
      <sheetData sheetId="2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ruttura CdR"/>
      <sheetName val="Referenti"/>
      <sheetName val="Direzione"/>
      <sheetName val="Relazioni Esterne"/>
      <sheetName val="Risorse Umane"/>
      <sheetName val="Serv. Gen &amp; Logistica"/>
      <sheetName val="Sistemi Informativi"/>
      <sheetName val="VdG Gov Op."/>
      <sheetName val="VdG Gov Svil"/>
      <sheetName val="Foglio2"/>
      <sheetName val="PDC"/>
      <sheetName val="New_Tab_raccordo"/>
      <sheetName val="domini"/>
      <sheetName val="PDC SICRA"/>
      <sheetName val="CDR"/>
      <sheetName val="PdC Unico"/>
      <sheetName val="Foglio1"/>
      <sheetName val="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P</v>
          </cell>
          <cell r="B2" t="str">
            <v>Attivi</v>
          </cell>
          <cell r="D2" t="str">
            <v>IT</v>
          </cell>
        </row>
        <row r="3">
          <cell r="A3" t="str">
            <v>E</v>
          </cell>
          <cell r="B3" t="str">
            <v>Passivi</v>
          </cell>
          <cell r="D3" t="str">
            <v>LOGISTICA</v>
          </cell>
        </row>
        <row r="4">
          <cell r="B4" t="str">
            <v>Costi</v>
          </cell>
          <cell r="D4" t="str">
            <v>HR</v>
          </cell>
        </row>
        <row r="5">
          <cell r="B5" t="str">
            <v>Ricavi</v>
          </cell>
          <cell r="D5" t="str">
            <v>ORGANIZZAZIONE</v>
          </cell>
        </row>
        <row r="6">
          <cell r="B6" t="str">
            <v>Cfirma</v>
          </cell>
          <cell r="D6" t="str">
            <v>VDG SVIL</v>
          </cell>
        </row>
        <row r="7">
          <cell r="B7" t="str">
            <v>Impegni e rischi</v>
          </cell>
          <cell r="D7" t="str">
            <v>VDG OPE</v>
          </cell>
        </row>
        <row r="8">
          <cell r="B8" t="str">
            <v>Conti d'ordine</v>
          </cell>
          <cell r="D8" t="str">
            <v>Dir.Generale</v>
          </cell>
        </row>
        <row r="9">
          <cell r="B9" t="str">
            <v>Transitori</v>
          </cell>
        </row>
      </sheetData>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3B. Valorizzazione CdR"/>
      <sheetName val="cdr"/>
    </sheetNames>
    <sheetDataSet>
      <sheetData sheetId="0"/>
      <sheetData sheetId="1">
        <row r="3">
          <cell r="B3" t="str">
            <v>Direzione Generale</v>
          </cell>
        </row>
        <row r="4">
          <cell r="B4" t="str">
            <v>Marketing e BI</v>
          </cell>
        </row>
        <row r="5">
          <cell r="B5" t="str">
            <v>HR - Politiche gestione</v>
          </cell>
        </row>
        <row r="6">
          <cell r="B6" t="str">
            <v>HR - Sviluppo e Change management</v>
          </cell>
        </row>
        <row r="7">
          <cell r="B7" t="str">
            <v>Gestione HW</v>
          </cell>
        </row>
        <row r="8">
          <cell r="B8" t="str">
            <v>Gestione SW</v>
          </cell>
        </row>
        <row r="9">
          <cell r="B9" t="str">
            <v>Organizzazione e Progetti</v>
          </cell>
        </row>
        <row r="10">
          <cell r="B10" t="str">
            <v>Relazioni esterne</v>
          </cell>
        </row>
        <row r="11">
          <cell r="B11" t="str">
            <v>HDPDL</v>
          </cell>
        </row>
        <row r="12">
          <cell r="B12" t="str">
            <v>Servizi generali</v>
          </cell>
        </row>
        <row r="13">
          <cell r="B13" t="str">
            <v>Servizi immobiliari</v>
          </cell>
        </row>
        <row r="14">
          <cell r="B14" t="str">
            <v>Amministrazione</v>
          </cell>
        </row>
        <row r="15">
          <cell r="B15" t="str">
            <v>Fiscale e Tributario</v>
          </cell>
        </row>
        <row r="16">
          <cell r="B16" t="str">
            <v>Legale e Societario</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POTESI  fcst 05"/>
      <sheetName val="Inv 2001 2010 ip Cons 2005"/>
      <sheetName val="PL act 2002,BOD2005"/>
      <sheetName val="PL act 2002,BOD2005 dett"/>
      <sheetName val="RIEP n. persone 2004 2005 "/>
      <sheetName val="PIP movimentazione 2005"/>
      <sheetName val="FCST PERSONALE "/>
      <sheetName val="Lavoro di terzi"/>
      <sheetName val="Z1 FINE PER  REPORT definitivo"/>
      <sheetName val="IMPOSTE 2'TRIM (2)"/>
      <sheetName val="IMPOSTE 2'TRIM"/>
      <sheetName val="1 semestre 2005 al 9 Agos 2005"/>
      <sheetName val="Riepilogo Totale"/>
      <sheetName val="1 semestre 2005 Rivisto"/>
      <sheetName val="Riepilogo rivisto"/>
      <sheetName val="Manovra retributiva"/>
      <sheetName val="FCST PERSONALE"/>
      <sheetName val="Z1 FINE PER REPORT old  000"/>
      <sheetName val="Z1 FINE PER REPORT 000"/>
      <sheetName val="Z1 FINE PER REPORT (2)"/>
      <sheetName val="Z1 FINE PER REPORT"/>
      <sheetName val="imposte 2005 ipotesi no con (2)"/>
      <sheetName val="Proiezione costi personale ol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ow r="1">
          <cell r="A1" t="str">
            <v>Tipo</v>
          </cell>
          <cell r="B1" t="str">
            <v>Area_CodProg</v>
          </cell>
          <cell r="C1" t="str">
            <v>Descrizione_Att</v>
          </cell>
          <cell r="D1" t="str">
            <v>Esterno</v>
          </cell>
          <cell r="E1" t="str">
            <v>CodSoc</v>
          </cell>
          <cell r="F1" t="str">
            <v>CodRis</v>
          </cell>
          <cell r="G1" t="str">
            <v>Cognome</v>
          </cell>
          <cell r="H1" t="str">
            <v>Nome</v>
          </cell>
          <cell r="I1" t="str">
            <v>Lavoro_h</v>
          </cell>
          <cell r="J1" t="str">
            <v>Costo_Orario</v>
          </cell>
          <cell r="K1" t="str">
            <v>Tot lavoro</v>
          </cell>
          <cell r="L1" t="str">
            <v>Totale_Spese</v>
          </cell>
          <cell r="M1" t="str">
            <v>Area</v>
          </cell>
          <cell r="N1" t="str">
            <v>Descrizione</v>
          </cell>
          <cell r="O1" t="str">
            <v>Migrazioni</v>
          </cell>
          <cell r="P1" t="str">
            <v>PA</v>
          </cell>
        </row>
        <row r="2">
          <cell r="A2" t="str">
            <v>GESTIONE</v>
          </cell>
          <cell r="B2" t="str">
            <v>BANCA VIRTUALE</v>
          </cell>
          <cell r="C2" t="str">
            <v>04040A Codice utente alternativo</v>
          </cell>
          <cell r="D2" t="str">
            <v>No</v>
          </cell>
          <cell r="F2" t="str">
            <v>RAGAZZINIF</v>
          </cell>
          <cell r="G2" t="str">
            <v>Ragazzini</v>
          </cell>
          <cell r="H2" t="str">
            <v>Federico</v>
          </cell>
          <cell r="I2" t="str">
            <v>75</v>
          </cell>
          <cell r="J2">
            <v>38.51</v>
          </cell>
          <cell r="K2">
            <v>2888.25</v>
          </cell>
          <cell r="M2" t="str">
            <v>A1172</v>
          </cell>
          <cell r="N2" t="str">
            <v>Banca Virtuale</v>
          </cell>
          <cell r="P2">
            <v>50</v>
          </cell>
        </row>
        <row r="3">
          <cell r="A3" t="str">
            <v>GESTIONE</v>
          </cell>
          <cell r="B3" t="str">
            <v>BANCOMAT</v>
          </cell>
          <cell r="C3" t="str">
            <v>MOCC04001Carta del Credito Cooperativo</v>
          </cell>
          <cell r="D3" t="str">
            <v>No</v>
          </cell>
          <cell r="F3" t="str">
            <v>RICCAR</v>
          </cell>
          <cell r="G3" t="str">
            <v>Ricca</v>
          </cell>
          <cell r="H3" t="str">
            <v>Raffaele</v>
          </cell>
          <cell r="I3" t="str">
            <v>150</v>
          </cell>
          <cell r="J3">
            <v>38.51</v>
          </cell>
          <cell r="K3">
            <v>5776.5</v>
          </cell>
          <cell r="M3" t="str">
            <v>A1142</v>
          </cell>
          <cell r="N3" t="str">
            <v>Monetica</v>
          </cell>
          <cell r="P3">
            <v>50</v>
          </cell>
        </row>
        <row r="4">
          <cell r="A4" t="str">
            <v>GESTIONE</v>
          </cell>
          <cell r="B4" t="str">
            <v>BANCOMAT</v>
          </cell>
          <cell r="C4" t="str">
            <v>MOCC04001Carta del Credito Cooperativo</v>
          </cell>
          <cell r="D4" t="str">
            <v>Sì</v>
          </cell>
          <cell r="E4" t="str">
            <v>DIALOGA</v>
          </cell>
          <cell r="F4" t="str">
            <v>STRINGHIG</v>
          </cell>
          <cell r="G4" t="str">
            <v>Stringhi</v>
          </cell>
          <cell r="H4" t="str">
            <v>Giuseppe</v>
          </cell>
          <cell r="I4" t="str">
            <v>125</v>
          </cell>
          <cell r="J4">
            <v>43.75</v>
          </cell>
          <cell r="K4">
            <v>5468.75</v>
          </cell>
          <cell r="M4" t="str">
            <v>A1142</v>
          </cell>
          <cell r="N4" t="str">
            <v>Monetica</v>
          </cell>
          <cell r="P4">
            <v>50</v>
          </cell>
        </row>
        <row r="5">
          <cell r="A5" t="str">
            <v>GESTIONE</v>
          </cell>
          <cell r="B5" t="str">
            <v>BANCOMAT</v>
          </cell>
          <cell r="C5" t="str">
            <v>MOCC04001Carta del Credito Cooperativo</v>
          </cell>
          <cell r="D5" t="str">
            <v>Sì</v>
          </cell>
          <cell r="E5" t="str">
            <v>VISDATA</v>
          </cell>
          <cell r="F5" t="str">
            <v>MANGANELLIA</v>
          </cell>
          <cell r="G5" t="str">
            <v>Manganelli</v>
          </cell>
          <cell r="H5" t="str">
            <v>Alberto</v>
          </cell>
          <cell r="I5" t="str">
            <v>8</v>
          </cell>
          <cell r="J5">
            <v>43.75</v>
          </cell>
          <cell r="K5">
            <v>350</v>
          </cell>
          <cell r="M5" t="str">
            <v>A1142</v>
          </cell>
          <cell r="N5" t="str">
            <v>Monetica</v>
          </cell>
          <cell r="P5">
            <v>50</v>
          </cell>
        </row>
        <row r="6">
          <cell r="A6" t="str">
            <v>GESTIONE</v>
          </cell>
          <cell r="B6" t="str">
            <v>BANCOMAT</v>
          </cell>
          <cell r="C6" t="str">
            <v>MOCC04006 Carta TASCA - gestione scorte</v>
          </cell>
          <cell r="D6" t="str">
            <v>Sì</v>
          </cell>
          <cell r="E6" t="str">
            <v>DIALOGA</v>
          </cell>
          <cell r="F6" t="str">
            <v>STRINGHIG</v>
          </cell>
          <cell r="G6" t="str">
            <v>Stringhi</v>
          </cell>
          <cell r="H6" t="str">
            <v>Giuseppe</v>
          </cell>
          <cell r="I6" t="str">
            <v>8</v>
          </cell>
          <cell r="J6">
            <v>43.75</v>
          </cell>
          <cell r="K6">
            <v>350</v>
          </cell>
          <cell r="M6" t="str">
            <v>A1142</v>
          </cell>
          <cell r="N6" t="str">
            <v>Monetica</v>
          </cell>
          <cell r="P6">
            <v>50</v>
          </cell>
        </row>
        <row r="7">
          <cell r="A7" t="str">
            <v>GESTIONE</v>
          </cell>
          <cell r="B7" t="str">
            <v>CREDITI</v>
          </cell>
          <cell r="C7" t="str">
            <v>RIPF04024 Corretta gestione del Nag segnalazione CR</v>
          </cell>
          <cell r="D7" t="str">
            <v>Sì</v>
          </cell>
          <cell r="E7" t="str">
            <v>VISDATA</v>
          </cell>
          <cell r="F7" t="str">
            <v>RIVAD</v>
          </cell>
          <cell r="G7" t="str">
            <v>RIVA</v>
          </cell>
          <cell r="H7" t="str">
            <v>DANIELA</v>
          </cell>
          <cell r="I7" t="str">
            <v>20</v>
          </cell>
          <cell r="J7">
            <v>40.5</v>
          </cell>
          <cell r="K7">
            <v>810</v>
          </cell>
          <cell r="M7" t="str">
            <v>A1162</v>
          </cell>
          <cell r="N7" t="str">
            <v>Prodotti</v>
          </cell>
          <cell r="P7">
            <v>50</v>
          </cell>
        </row>
        <row r="8">
          <cell r="A8" t="str">
            <v>GESTIONE</v>
          </cell>
          <cell r="B8" t="str">
            <v>CREDITI</v>
          </cell>
          <cell r="C8" t="str">
            <v>RIMT04001 Mutui INAIL Gestione SAL in ammortamento</v>
          </cell>
          <cell r="D8" t="str">
            <v>No</v>
          </cell>
          <cell r="F8" t="str">
            <v>BONACINAS</v>
          </cell>
          <cell r="G8" t="str">
            <v>BONACINA</v>
          </cell>
          <cell r="H8" t="str">
            <v>STEFANO</v>
          </cell>
          <cell r="I8" t="str">
            <v>28</v>
          </cell>
          <cell r="J8">
            <v>38.51</v>
          </cell>
          <cell r="K8">
            <v>1078.28</v>
          </cell>
          <cell r="M8" t="str">
            <v>A1163</v>
          </cell>
          <cell r="N8" t="str">
            <v>Crediti</v>
          </cell>
          <cell r="P8">
            <v>50</v>
          </cell>
        </row>
        <row r="9">
          <cell r="A9" t="str">
            <v>GESTIONE</v>
          </cell>
          <cell r="B9" t="str">
            <v>CREDITI</v>
          </cell>
          <cell r="C9" t="str">
            <v>RIMT04001 Mutui INAIL Gestione SAL in ammortamento</v>
          </cell>
          <cell r="D9" t="str">
            <v>Sì</v>
          </cell>
          <cell r="E9" t="str">
            <v>INCOTEC</v>
          </cell>
          <cell r="F9" t="str">
            <v>GOBETTIT</v>
          </cell>
          <cell r="G9" t="str">
            <v>GOBETTI</v>
          </cell>
          <cell r="H9" t="str">
            <v>TIZIANA</v>
          </cell>
          <cell r="I9" t="str">
            <v>368</v>
          </cell>
          <cell r="J9">
            <v>43.75</v>
          </cell>
          <cell r="K9">
            <v>16100</v>
          </cell>
          <cell r="M9" t="str">
            <v>A1163</v>
          </cell>
          <cell r="N9" t="str">
            <v>Crediti</v>
          </cell>
          <cell r="P9">
            <v>50</v>
          </cell>
        </row>
        <row r="10">
          <cell r="A10" t="str">
            <v>GESTIONE</v>
          </cell>
          <cell r="B10" t="str">
            <v>CREDITI</v>
          </cell>
          <cell r="C10" t="str">
            <v>RIMT04006Variazione Tasso: gestione min e max</v>
          </cell>
          <cell r="D10" t="str">
            <v>Sì</v>
          </cell>
          <cell r="E10" t="str">
            <v>INCOTEC</v>
          </cell>
          <cell r="F10" t="str">
            <v>MORTAROA</v>
          </cell>
          <cell r="G10" t="str">
            <v>MORTARO</v>
          </cell>
          <cell r="H10" t="str">
            <v>ALESSANDRA</v>
          </cell>
          <cell r="I10" t="str">
            <v>8</v>
          </cell>
          <cell r="J10">
            <v>41.25</v>
          </cell>
          <cell r="K10">
            <v>330</v>
          </cell>
          <cell r="M10" t="str">
            <v>A1163</v>
          </cell>
          <cell r="N10" t="str">
            <v>Crediti</v>
          </cell>
          <cell r="P10">
            <v>50</v>
          </cell>
        </row>
        <row r="11">
          <cell r="A11" t="str">
            <v>GESTIONE</v>
          </cell>
          <cell r="B11" t="str">
            <v>CREDITI</v>
          </cell>
          <cell r="C11" t="str">
            <v>RIMT04006Variazione Tasso: gestione min e max</v>
          </cell>
          <cell r="D11" t="str">
            <v>Sì</v>
          </cell>
          <cell r="E11" t="str">
            <v>SIBANK</v>
          </cell>
          <cell r="F11" t="str">
            <v>CURTIL</v>
          </cell>
          <cell r="G11" t="str">
            <v>CURTI</v>
          </cell>
          <cell r="H11" t="str">
            <v>LUIGI</v>
          </cell>
          <cell r="I11" t="str">
            <v>11</v>
          </cell>
          <cell r="J11">
            <v>40</v>
          </cell>
          <cell r="K11">
            <v>440</v>
          </cell>
          <cell r="M11" t="str">
            <v>A1163</v>
          </cell>
          <cell r="N11" t="str">
            <v>Crediti</v>
          </cell>
          <cell r="P11">
            <v>50</v>
          </cell>
        </row>
        <row r="12">
          <cell r="A12" t="str">
            <v>GESTIONE</v>
          </cell>
          <cell r="B12" t="str">
            <v>CREDITI</v>
          </cell>
          <cell r="C12" t="str">
            <v>RIMT04007Ottimizzazione Cartolarizzazione</v>
          </cell>
          <cell r="D12" t="str">
            <v>No</v>
          </cell>
          <cell r="F12" t="str">
            <v>BONACINAS</v>
          </cell>
          <cell r="G12" t="str">
            <v>BONACINA</v>
          </cell>
          <cell r="H12" t="str">
            <v>STEFANO</v>
          </cell>
          <cell r="I12" t="str">
            <v>63,5</v>
          </cell>
          <cell r="J12">
            <v>38.51</v>
          </cell>
          <cell r="K12">
            <v>2445.3849999999998</v>
          </cell>
          <cell r="M12" t="str">
            <v>A1163</v>
          </cell>
          <cell r="N12" t="str">
            <v>Crediti</v>
          </cell>
          <cell r="P12">
            <v>50</v>
          </cell>
        </row>
        <row r="13">
          <cell r="A13" t="str">
            <v>GESTIONE</v>
          </cell>
          <cell r="B13" t="str">
            <v>CREDITI</v>
          </cell>
          <cell r="C13" t="str">
            <v>RIMT04008-Certificaz. interessi e legge 413 (An.Tributaria)</v>
          </cell>
          <cell r="D13" t="str">
            <v>No</v>
          </cell>
          <cell r="F13" t="str">
            <v>BONACINAS</v>
          </cell>
          <cell r="G13" t="str">
            <v>BONACINA</v>
          </cell>
          <cell r="H13" t="str">
            <v>STEFANO</v>
          </cell>
          <cell r="I13" t="str">
            <v>12</v>
          </cell>
          <cell r="J13">
            <v>38.51</v>
          </cell>
          <cell r="K13">
            <v>462.12</v>
          </cell>
          <cell r="M13" t="str">
            <v>A1163</v>
          </cell>
          <cell r="N13" t="str">
            <v>Crediti</v>
          </cell>
          <cell r="P13">
            <v>50</v>
          </cell>
        </row>
        <row r="14">
          <cell r="A14" t="str">
            <v>GESTIONE</v>
          </cell>
          <cell r="B14" t="str">
            <v>CREDITI</v>
          </cell>
          <cell r="C14" t="str">
            <v>RIMT04019 Gestione Tassi Usura</v>
          </cell>
          <cell r="D14" t="str">
            <v>No</v>
          </cell>
          <cell r="F14" t="str">
            <v>BONACINAS</v>
          </cell>
          <cell r="G14" t="str">
            <v>BONACINA</v>
          </cell>
          <cell r="H14" t="str">
            <v>STEFANO</v>
          </cell>
          <cell r="I14" t="str">
            <v>19,5</v>
          </cell>
          <cell r="J14">
            <v>38.51</v>
          </cell>
          <cell r="K14">
            <v>750.94499999999994</v>
          </cell>
          <cell r="M14" t="str">
            <v>A1163</v>
          </cell>
          <cell r="N14" t="str">
            <v>Crediti</v>
          </cell>
          <cell r="P14">
            <v>50</v>
          </cell>
        </row>
        <row r="15">
          <cell r="A15" t="str">
            <v>GESTIONE</v>
          </cell>
          <cell r="B15" t="str">
            <v>CREDITI</v>
          </cell>
          <cell r="C15" t="str">
            <v>RIMT04019 Gestione Tassi Usura</v>
          </cell>
          <cell r="D15" t="str">
            <v>Sì</v>
          </cell>
          <cell r="E15" t="str">
            <v>INCOTEC</v>
          </cell>
          <cell r="F15" t="str">
            <v>MORTAROA</v>
          </cell>
          <cell r="G15" t="str">
            <v>MORTARO</v>
          </cell>
          <cell r="H15" t="str">
            <v>ALESSANDRA</v>
          </cell>
          <cell r="I15" t="str">
            <v>40</v>
          </cell>
          <cell r="J15">
            <v>41.25</v>
          </cell>
          <cell r="K15">
            <v>1650</v>
          </cell>
          <cell r="M15" t="str">
            <v>A1163</v>
          </cell>
          <cell r="N15" t="str">
            <v>Crediti</v>
          </cell>
          <cell r="P15">
            <v>50</v>
          </cell>
        </row>
        <row r="16">
          <cell r="A16" t="str">
            <v>GESTIONE</v>
          </cell>
          <cell r="B16" t="str">
            <v>CREDITI</v>
          </cell>
          <cell r="C16" t="str">
            <v>RIMT04019 Gestione Tassi Usura</v>
          </cell>
          <cell r="D16" t="str">
            <v>Sì</v>
          </cell>
          <cell r="E16" t="str">
            <v>SIBANK</v>
          </cell>
          <cell r="F16" t="str">
            <v>CURTIL</v>
          </cell>
          <cell r="G16" t="str">
            <v>CURTI</v>
          </cell>
          <cell r="H16" t="str">
            <v>LUIGI</v>
          </cell>
          <cell r="I16" t="str">
            <v>96</v>
          </cell>
          <cell r="J16">
            <v>40</v>
          </cell>
          <cell r="K16">
            <v>3840</v>
          </cell>
          <cell r="M16" t="str">
            <v>A1163</v>
          </cell>
          <cell r="N16" t="str">
            <v>Crediti</v>
          </cell>
          <cell r="P16">
            <v>50</v>
          </cell>
        </row>
        <row r="17">
          <cell r="A17" t="str">
            <v>GESTIONE</v>
          </cell>
          <cell r="B17" t="str">
            <v>CREDITI</v>
          </cell>
          <cell r="C17" t="str">
            <v>RIMT04027Crediti speciali-Gestione contributi a tasso variab</v>
          </cell>
          <cell r="D17" t="str">
            <v>No</v>
          </cell>
          <cell r="F17" t="str">
            <v>BONACINAS</v>
          </cell>
          <cell r="G17" t="str">
            <v>BONACINA</v>
          </cell>
          <cell r="H17" t="str">
            <v>STEFANO</v>
          </cell>
          <cell r="I17" t="str">
            <v>21,5</v>
          </cell>
          <cell r="J17">
            <v>38.51</v>
          </cell>
          <cell r="K17">
            <v>827.96499999999992</v>
          </cell>
          <cell r="M17" t="str">
            <v>A1163</v>
          </cell>
          <cell r="N17" t="str">
            <v>Crediti</v>
          </cell>
          <cell r="P17">
            <v>50</v>
          </cell>
        </row>
        <row r="18">
          <cell r="A18" t="str">
            <v>GESTIONE</v>
          </cell>
          <cell r="B18" t="str">
            <v>CREDITI</v>
          </cell>
          <cell r="C18" t="str">
            <v>RIPF04024 Corretta gestione del Nag segnalazione CR</v>
          </cell>
          <cell r="D18" t="str">
            <v>No</v>
          </cell>
          <cell r="F18" t="str">
            <v>GALLIC</v>
          </cell>
          <cell r="G18" t="str">
            <v>GALLI</v>
          </cell>
          <cell r="H18" t="str">
            <v>MARIA CRISTINA</v>
          </cell>
          <cell r="I18" t="str">
            <v>8,5</v>
          </cell>
          <cell r="J18">
            <v>38.51</v>
          </cell>
          <cell r="K18">
            <v>327.33499999999998</v>
          </cell>
          <cell r="M18" t="str">
            <v>A1163</v>
          </cell>
          <cell r="N18" t="str">
            <v>Crediti</v>
          </cell>
          <cell r="P18">
            <v>50</v>
          </cell>
        </row>
        <row r="19">
          <cell r="A19" t="str">
            <v>GESTIONE</v>
          </cell>
          <cell r="B19" t="str">
            <v>CREDITI</v>
          </cell>
          <cell r="C19" t="str">
            <v>RIPF04024 Corretta gestione del Nag segnalazione CR</v>
          </cell>
          <cell r="D19" t="str">
            <v>Sì</v>
          </cell>
          <cell r="E19" t="str">
            <v>SECDATA</v>
          </cell>
          <cell r="F19" t="str">
            <v>PANDOLFIR</v>
          </cell>
          <cell r="G19" t="str">
            <v>PANDOLFI</v>
          </cell>
          <cell r="H19" t="str">
            <v>ROBERTO</v>
          </cell>
          <cell r="I19" t="str">
            <v>8</v>
          </cell>
          <cell r="J19">
            <v>41.25</v>
          </cell>
          <cell r="K19">
            <v>330</v>
          </cell>
          <cell r="M19" t="str">
            <v>A1163</v>
          </cell>
          <cell r="N19" t="str">
            <v>Crediti</v>
          </cell>
          <cell r="P19">
            <v>50</v>
          </cell>
        </row>
        <row r="20">
          <cell r="A20" t="str">
            <v>GESTIONE</v>
          </cell>
          <cell r="B20" t="str">
            <v>CREDITI</v>
          </cell>
          <cell r="C20" t="str">
            <v>RIPF04029 Organi Deliberanti</v>
          </cell>
          <cell r="D20" t="str">
            <v>No</v>
          </cell>
          <cell r="F20" t="str">
            <v>GALLIC</v>
          </cell>
          <cell r="G20" t="str">
            <v>GALLI</v>
          </cell>
          <cell r="H20" t="str">
            <v>MARIA CRISTINA</v>
          </cell>
          <cell r="I20" t="str">
            <v>153,5</v>
          </cell>
          <cell r="J20">
            <v>38.51</v>
          </cell>
          <cell r="K20">
            <v>5911.2849999999999</v>
          </cell>
          <cell r="M20" t="str">
            <v>A1163</v>
          </cell>
          <cell r="N20" t="str">
            <v>Crediti</v>
          </cell>
          <cell r="P20">
            <v>50</v>
          </cell>
        </row>
        <row r="21">
          <cell r="A21" t="str">
            <v>GESTIONE</v>
          </cell>
          <cell r="B21" t="str">
            <v>CREDITI</v>
          </cell>
          <cell r="C21" t="str">
            <v>RIPF04029 Organi Deliberanti</v>
          </cell>
          <cell r="D21" t="str">
            <v>Sì</v>
          </cell>
          <cell r="E21" t="str">
            <v>AGS</v>
          </cell>
          <cell r="F21" t="str">
            <v>SARNOA</v>
          </cell>
          <cell r="G21" t="str">
            <v>SARNO</v>
          </cell>
          <cell r="H21" t="str">
            <v>ALFONSO</v>
          </cell>
          <cell r="I21" t="str">
            <v>144</v>
          </cell>
          <cell r="J21">
            <v>45.625</v>
          </cell>
          <cell r="K21">
            <v>6570</v>
          </cell>
          <cell r="M21" t="str">
            <v>A1163</v>
          </cell>
          <cell r="N21" t="str">
            <v>Crediti</v>
          </cell>
          <cell r="P21">
            <v>50</v>
          </cell>
        </row>
        <row r="22">
          <cell r="A22" t="str">
            <v>GESTIONE</v>
          </cell>
          <cell r="B22" t="str">
            <v>CREDITI</v>
          </cell>
          <cell r="C22" t="str">
            <v>Trasparenza</v>
          </cell>
          <cell r="D22" t="str">
            <v>Sì</v>
          </cell>
          <cell r="E22" t="str">
            <v>SIBANK</v>
          </cell>
          <cell r="F22" t="str">
            <v>CURTIL</v>
          </cell>
          <cell r="G22" t="str">
            <v>CURTI</v>
          </cell>
          <cell r="H22" t="str">
            <v>LUIGI</v>
          </cell>
          <cell r="I22" t="str">
            <v>16</v>
          </cell>
          <cell r="J22">
            <v>40</v>
          </cell>
          <cell r="K22">
            <v>640</v>
          </cell>
          <cell r="M22" t="str">
            <v>A1163</v>
          </cell>
          <cell r="N22" t="str">
            <v>Crediti</v>
          </cell>
          <cell r="P22">
            <v>50</v>
          </cell>
        </row>
        <row r="23">
          <cell r="A23" t="str">
            <v>GESTIONE</v>
          </cell>
          <cell r="B23" t="str">
            <v>CREDITI</v>
          </cell>
          <cell r="C23" t="str">
            <v>Trasparenza</v>
          </cell>
          <cell r="D23" t="str">
            <v>Sì</v>
          </cell>
          <cell r="E23" t="str">
            <v>VISDATA</v>
          </cell>
          <cell r="F23" t="str">
            <v>SCHIAVINID</v>
          </cell>
          <cell r="G23" t="str">
            <v>SCHIAVINI</v>
          </cell>
          <cell r="H23" t="str">
            <v>DIEGO</v>
          </cell>
          <cell r="I23" t="str">
            <v>72</v>
          </cell>
          <cell r="J23">
            <v>43.75</v>
          </cell>
          <cell r="K23">
            <v>3150</v>
          </cell>
          <cell r="M23" t="str">
            <v>A1163</v>
          </cell>
          <cell r="N23" t="str">
            <v>Crediti</v>
          </cell>
          <cell r="P23">
            <v>50</v>
          </cell>
        </row>
        <row r="24">
          <cell r="A24" t="str">
            <v>GESTIONE</v>
          </cell>
          <cell r="B24" t="str">
            <v>FINANZA</v>
          </cell>
          <cell r="C24" t="str">
            <v>AFSV04003 BCC VITA</v>
          </cell>
          <cell r="D24" t="str">
            <v>No</v>
          </cell>
          <cell r="F24" t="str">
            <v>MARCHETTIA</v>
          </cell>
          <cell r="G24" t="str">
            <v>Marchetti</v>
          </cell>
          <cell r="H24" t="str">
            <v>Alessandro</v>
          </cell>
          <cell r="I24" t="str">
            <v>47</v>
          </cell>
          <cell r="J24">
            <v>38.51</v>
          </cell>
          <cell r="K24">
            <v>1809.9699999999998</v>
          </cell>
          <cell r="M24" t="str">
            <v>A1121</v>
          </cell>
          <cell r="N24" t="str">
            <v>Finanza</v>
          </cell>
          <cell r="P24">
            <v>50</v>
          </cell>
        </row>
        <row r="25">
          <cell r="A25" t="str">
            <v>GESTIONE</v>
          </cell>
          <cell r="B25" t="str">
            <v>FINANZA</v>
          </cell>
          <cell r="C25" t="str">
            <v>AFSV04010 ASSIMOCO</v>
          </cell>
          <cell r="D25" t="str">
            <v>No</v>
          </cell>
          <cell r="F25" t="str">
            <v>MARCHETTIA</v>
          </cell>
          <cell r="G25" t="str">
            <v>Marchetti</v>
          </cell>
          <cell r="H25" t="str">
            <v>Alessandro</v>
          </cell>
          <cell r="I25" t="str">
            <v>50</v>
          </cell>
          <cell r="J25">
            <v>38.51</v>
          </cell>
          <cell r="K25">
            <v>1925.5</v>
          </cell>
          <cell r="M25" t="str">
            <v>A1121</v>
          </cell>
          <cell r="N25" t="str">
            <v>Finanza</v>
          </cell>
          <cell r="P25">
            <v>50</v>
          </cell>
        </row>
        <row r="26">
          <cell r="A26" t="str">
            <v>GESTIONE</v>
          </cell>
          <cell r="B26" t="str">
            <v>PRODOTTI COMPLEM.</v>
          </cell>
          <cell r="C26" t="str">
            <v>PCES05005 Nuovo impianto contabile Sicr@2 per estero</v>
          </cell>
          <cell r="D26" t="str">
            <v>No</v>
          </cell>
          <cell r="F26" t="str">
            <v>GIROLAMIT</v>
          </cell>
          <cell r="G26" t="str">
            <v>Girolami</v>
          </cell>
          <cell r="H26" t="str">
            <v>Tommaso</v>
          </cell>
          <cell r="I26" t="str">
            <v>139</v>
          </cell>
          <cell r="J26">
            <v>38.51</v>
          </cell>
          <cell r="K26">
            <v>5352.8899999999994</v>
          </cell>
          <cell r="M26" t="str">
            <v>A1160</v>
          </cell>
          <cell r="N26" t="str">
            <v>Raccolta e Impieghi</v>
          </cell>
          <cell r="P26">
            <v>50</v>
          </cell>
        </row>
        <row r="27">
          <cell r="A27" t="str">
            <v>GESTIONE</v>
          </cell>
          <cell r="B27" t="str">
            <v>PRODOTTI COMPLEM.</v>
          </cell>
          <cell r="C27" t="str">
            <v>PCES05007 Estrattore CVS per op. Titoli</v>
          </cell>
          <cell r="D27" t="str">
            <v>No</v>
          </cell>
          <cell r="F27" t="str">
            <v>GIROLAMIT</v>
          </cell>
          <cell r="G27" t="str">
            <v>Girolami</v>
          </cell>
          <cell r="H27" t="str">
            <v>Tommaso</v>
          </cell>
          <cell r="I27" t="str">
            <v>3</v>
          </cell>
          <cell r="J27">
            <v>38.51</v>
          </cell>
          <cell r="K27">
            <v>115.53</v>
          </cell>
          <cell r="M27" t="str">
            <v>A1160</v>
          </cell>
          <cell r="N27" t="str">
            <v>Raccolta e Impieghi</v>
          </cell>
          <cell r="P27">
            <v>50</v>
          </cell>
        </row>
        <row r="28">
          <cell r="A28" t="str">
            <v>GESTIONE</v>
          </cell>
          <cell r="B28" t="str">
            <v>PRODOTTI COMPLEM.</v>
          </cell>
          <cell r="C28" t="str">
            <v>PCES04015 Columbus</v>
          </cell>
          <cell r="D28" t="str">
            <v>No</v>
          </cell>
          <cell r="F28" t="str">
            <v>QUADRID</v>
          </cell>
          <cell r="G28" t="str">
            <v>Quadri</v>
          </cell>
          <cell r="H28" t="str">
            <v>David</v>
          </cell>
          <cell r="I28" t="str">
            <v>74</v>
          </cell>
          <cell r="J28">
            <v>38.51</v>
          </cell>
          <cell r="K28">
            <v>2849.74</v>
          </cell>
          <cell r="M28" t="str">
            <v>A1161</v>
          </cell>
          <cell r="N28" t="str">
            <v>Prodotti Complementari</v>
          </cell>
          <cell r="P28">
            <v>50</v>
          </cell>
        </row>
        <row r="29">
          <cell r="A29" t="str">
            <v>GESTIONE</v>
          </cell>
          <cell r="B29" t="str">
            <v>PRODOTTI COMPLEM.</v>
          </cell>
          <cell r="C29" t="str">
            <v>PCES05005 Nuovo impianto contabile Sicr@2 per estero</v>
          </cell>
          <cell r="D29" t="str">
            <v>No</v>
          </cell>
          <cell r="F29" t="str">
            <v>QUADRID</v>
          </cell>
          <cell r="G29" t="str">
            <v>Quadri</v>
          </cell>
          <cell r="H29" t="str">
            <v>David</v>
          </cell>
          <cell r="I29" t="str">
            <v>20</v>
          </cell>
          <cell r="J29">
            <v>38.51</v>
          </cell>
          <cell r="K29">
            <v>770.19999999999993</v>
          </cell>
          <cell r="M29" t="str">
            <v>A1161</v>
          </cell>
          <cell r="N29" t="str">
            <v>Prodotti Complementari</v>
          </cell>
          <cell r="P29">
            <v>50</v>
          </cell>
        </row>
        <row r="30">
          <cell r="A30" t="str">
            <v>GESTIONE</v>
          </cell>
          <cell r="B30" t="str">
            <v>PRODOTTI COMPLEM.</v>
          </cell>
          <cell r="C30" t="str">
            <v>PCES05007 Estrattore CVS per op. Titoli</v>
          </cell>
          <cell r="D30" t="str">
            <v>No</v>
          </cell>
          <cell r="F30" t="str">
            <v>QUADRID</v>
          </cell>
          <cell r="G30" t="str">
            <v>Quadri</v>
          </cell>
          <cell r="H30" t="str">
            <v>David</v>
          </cell>
          <cell r="I30" t="str">
            <v>29</v>
          </cell>
          <cell r="J30">
            <v>38.51</v>
          </cell>
          <cell r="K30">
            <v>1116.79</v>
          </cell>
          <cell r="L30">
            <v>11.9</v>
          </cell>
          <cell r="M30" t="str">
            <v>A1161</v>
          </cell>
          <cell r="N30" t="str">
            <v>Prodotti Complementari</v>
          </cell>
          <cell r="P30">
            <v>50</v>
          </cell>
        </row>
        <row r="31">
          <cell r="A31" t="str">
            <v>GESTIONE</v>
          </cell>
          <cell r="B31" t="str">
            <v>PRODOTTI COMPLEM.</v>
          </cell>
          <cell r="C31" t="str">
            <v>PCSF04003 - Incagli Tecnici Fase2</v>
          </cell>
          <cell r="D31" t="str">
            <v>No</v>
          </cell>
          <cell r="F31" t="str">
            <v>MAGNELLIS</v>
          </cell>
          <cell r="G31" t="str">
            <v>Magnelli</v>
          </cell>
          <cell r="H31" t="str">
            <v>Simone</v>
          </cell>
          <cell r="I31" t="str">
            <v>140</v>
          </cell>
          <cell r="J31">
            <v>38.51</v>
          </cell>
          <cell r="K31">
            <v>5391.4</v>
          </cell>
          <cell r="M31" t="str">
            <v>A1161</v>
          </cell>
          <cell r="N31" t="str">
            <v>Prodotti Complementari</v>
          </cell>
          <cell r="P31">
            <v>50</v>
          </cell>
        </row>
        <row r="32">
          <cell r="A32" t="str">
            <v>GESTIONE</v>
          </cell>
          <cell r="B32" t="str">
            <v>PRODOTTI CORE</v>
          </cell>
          <cell r="C32" t="str">
            <v>CBRICC019 Spesa penale conti affidati</v>
          </cell>
          <cell r="D32" t="str">
            <v>No</v>
          </cell>
          <cell r="F32" t="str">
            <v>LAMPUGNANID</v>
          </cell>
          <cell r="G32" t="str">
            <v>LAMPUGNANI</v>
          </cell>
          <cell r="H32" t="str">
            <v>DIEGO</v>
          </cell>
          <cell r="I32" t="str">
            <v>367,5</v>
          </cell>
          <cell r="J32">
            <v>38.51</v>
          </cell>
          <cell r="K32">
            <v>14152.424999999999</v>
          </cell>
          <cell r="M32" t="str">
            <v>A1162</v>
          </cell>
          <cell r="N32" t="str">
            <v>Prodotti</v>
          </cell>
          <cell r="P32">
            <v>50</v>
          </cell>
        </row>
        <row r="33">
          <cell r="A33" t="str">
            <v>GESTIONE</v>
          </cell>
          <cell r="B33" t="str">
            <v>PRODOTTI CORE</v>
          </cell>
          <cell r="C33" t="str">
            <v>CBRICC019 Spesa penale conti affidati</v>
          </cell>
          <cell r="D33" t="str">
            <v>No</v>
          </cell>
          <cell r="F33" t="str">
            <v>RECALCATIP</v>
          </cell>
          <cell r="G33" t="str">
            <v>RECALCATI</v>
          </cell>
          <cell r="H33" t="str">
            <v>PATRIZIA</v>
          </cell>
          <cell r="I33" t="str">
            <v>210</v>
          </cell>
          <cell r="J33">
            <v>38.51</v>
          </cell>
          <cell r="K33">
            <v>8087.0999999999995</v>
          </cell>
          <cell r="M33" t="str">
            <v>A1162</v>
          </cell>
          <cell r="N33" t="str">
            <v>Prodotti</v>
          </cell>
          <cell r="P33">
            <v>50</v>
          </cell>
        </row>
        <row r="34">
          <cell r="A34" t="str">
            <v>GESTIONE</v>
          </cell>
          <cell r="B34" t="str">
            <v>PRODOTTI CORE</v>
          </cell>
          <cell r="C34" t="str">
            <v>CBRICC019 Spesa penale conti affidati</v>
          </cell>
          <cell r="D34" t="str">
            <v>Sì</v>
          </cell>
          <cell r="E34" t="str">
            <v>VISDATA</v>
          </cell>
          <cell r="F34" t="str">
            <v>CARRERAL</v>
          </cell>
          <cell r="G34" t="str">
            <v>CARRERA</v>
          </cell>
          <cell r="H34" t="str">
            <v>LAURA</v>
          </cell>
          <cell r="I34" t="str">
            <v>129</v>
          </cell>
          <cell r="J34">
            <v>40.5</v>
          </cell>
          <cell r="K34">
            <v>5224.5</v>
          </cell>
          <cell r="M34" t="str">
            <v>A1162</v>
          </cell>
          <cell r="N34" t="str">
            <v>Prodotti</v>
          </cell>
          <cell r="P34">
            <v>50</v>
          </cell>
        </row>
        <row r="35">
          <cell r="A35" t="str">
            <v>GESTIONE</v>
          </cell>
          <cell r="B35" t="str">
            <v>PRODOTTI CORE</v>
          </cell>
          <cell r="C35" t="str">
            <v>CBRICC023 Stampa estratto conto (semestrale e annuale)</v>
          </cell>
          <cell r="D35" t="str">
            <v>Sì</v>
          </cell>
          <cell r="E35" t="str">
            <v>VISDATA</v>
          </cell>
          <cell r="F35" t="str">
            <v>COZZIC</v>
          </cell>
          <cell r="G35" t="str">
            <v>COZZI</v>
          </cell>
          <cell r="H35" t="str">
            <v>CRISTINA</v>
          </cell>
          <cell r="I35" t="str">
            <v>78</v>
          </cell>
          <cell r="J35">
            <v>40.5</v>
          </cell>
          <cell r="K35">
            <v>3159</v>
          </cell>
          <cell r="M35" t="str">
            <v>A1162</v>
          </cell>
          <cell r="N35" t="str">
            <v>Prodotti</v>
          </cell>
          <cell r="P35">
            <v>50</v>
          </cell>
        </row>
        <row r="36">
          <cell r="A36" t="str">
            <v>GESTIONE</v>
          </cell>
          <cell r="B36" t="str">
            <v>PRODOTTI CORE</v>
          </cell>
          <cell r="C36" t="str">
            <v>CBRICC024 Ampliamento fasce di tasso avere</v>
          </cell>
          <cell r="D36" t="str">
            <v>No</v>
          </cell>
          <cell r="F36" t="str">
            <v>LAMPUGNANID</v>
          </cell>
          <cell r="G36" t="str">
            <v>LAMPUGNANI</v>
          </cell>
          <cell r="H36" t="str">
            <v>DIEGO</v>
          </cell>
          <cell r="I36" t="str">
            <v>427,5</v>
          </cell>
          <cell r="J36">
            <v>38.51</v>
          </cell>
          <cell r="K36">
            <v>16463.024999999998</v>
          </cell>
          <cell r="M36" t="str">
            <v>A1162</v>
          </cell>
          <cell r="N36" t="str">
            <v>Prodotti</v>
          </cell>
          <cell r="P36">
            <v>50</v>
          </cell>
        </row>
        <row r="37">
          <cell r="A37" t="str">
            <v>GESTIONE</v>
          </cell>
          <cell r="B37" t="str">
            <v>PRODOTTI CORE</v>
          </cell>
          <cell r="C37" t="str">
            <v>CBRIDR008 Diversa gestione condizioni Giacenza Media</v>
          </cell>
          <cell r="D37" t="str">
            <v>No</v>
          </cell>
          <cell r="F37" t="str">
            <v>IABICHINOV</v>
          </cell>
          <cell r="G37" t="str">
            <v>IABICHINO</v>
          </cell>
          <cell r="H37" t="str">
            <v>VITTORIO</v>
          </cell>
          <cell r="I37" t="str">
            <v>258</v>
          </cell>
          <cell r="J37">
            <v>38.51</v>
          </cell>
          <cell r="K37">
            <v>9935.58</v>
          </cell>
          <cell r="M37" t="str">
            <v>A1162</v>
          </cell>
          <cell r="N37" t="str">
            <v>Prodotti</v>
          </cell>
          <cell r="P37">
            <v>50</v>
          </cell>
        </row>
        <row r="38">
          <cell r="A38" t="str">
            <v>GESTIONE</v>
          </cell>
          <cell r="B38" t="str">
            <v>PRODOTTI CORE</v>
          </cell>
          <cell r="C38" t="str">
            <v>CBRITS021 Siope</v>
          </cell>
          <cell r="D38" t="str">
            <v>No</v>
          </cell>
          <cell r="F38" t="str">
            <v>GUALDONIS</v>
          </cell>
          <cell r="G38" t="str">
            <v>GUALDONI</v>
          </cell>
          <cell r="H38" t="str">
            <v>SARA</v>
          </cell>
          <cell r="I38" t="str">
            <v>2,5</v>
          </cell>
          <cell r="J38">
            <v>38.51</v>
          </cell>
          <cell r="K38">
            <v>96.274999999999991</v>
          </cell>
          <cell r="M38" t="str">
            <v>A1162</v>
          </cell>
          <cell r="N38" t="str">
            <v>Prodotti</v>
          </cell>
          <cell r="P38">
            <v>50</v>
          </cell>
        </row>
        <row r="39">
          <cell r="A39" t="str">
            <v>GESTIONE</v>
          </cell>
          <cell r="B39" t="str">
            <v>PRODOTTI CORE</v>
          </cell>
          <cell r="C39" t="str">
            <v>CBRITS021 Siope</v>
          </cell>
          <cell r="D39" t="str">
            <v>Sì</v>
          </cell>
          <cell r="E39" t="str">
            <v>VISDATA</v>
          </cell>
          <cell r="F39" t="str">
            <v>MORAE</v>
          </cell>
          <cell r="G39" t="str">
            <v>MORA</v>
          </cell>
          <cell r="H39" t="str">
            <v>EMILIO</v>
          </cell>
          <cell r="I39" t="str">
            <v>4</v>
          </cell>
          <cell r="J39">
            <v>40.5</v>
          </cell>
          <cell r="K39">
            <v>162</v>
          </cell>
          <cell r="M39" t="str">
            <v>A1162</v>
          </cell>
          <cell r="N39" t="str">
            <v>Prodotti</v>
          </cell>
          <cell r="P39">
            <v>50</v>
          </cell>
        </row>
        <row r="40">
          <cell r="A40" t="str">
            <v>GESTIONE</v>
          </cell>
          <cell r="B40" t="str">
            <v>PRODOTTI CORE</v>
          </cell>
          <cell r="C40" t="str">
            <v>CBRITS022 Introduzione firma digitale</v>
          </cell>
          <cell r="D40" t="str">
            <v>No</v>
          </cell>
          <cell r="F40" t="str">
            <v>GUALDONIS</v>
          </cell>
          <cell r="G40" t="str">
            <v>GUALDONI</v>
          </cell>
          <cell r="H40" t="str">
            <v>SARA</v>
          </cell>
          <cell r="I40" t="str">
            <v>61,75</v>
          </cell>
          <cell r="J40">
            <v>38.51</v>
          </cell>
          <cell r="K40">
            <v>2377.9924999999998</v>
          </cell>
          <cell r="M40" t="str">
            <v>A1162</v>
          </cell>
          <cell r="N40" t="str">
            <v>Prodotti</v>
          </cell>
          <cell r="P40">
            <v>50</v>
          </cell>
        </row>
        <row r="41">
          <cell r="A41" t="str">
            <v>GESTIONE</v>
          </cell>
          <cell r="B41" t="str">
            <v>PRODOTTI CORE</v>
          </cell>
          <cell r="C41" t="str">
            <v>CBRITS022 Introduzione firma digitale</v>
          </cell>
          <cell r="D41" t="str">
            <v>Sì</v>
          </cell>
          <cell r="E41" t="str">
            <v>VISDATA</v>
          </cell>
          <cell r="F41" t="str">
            <v>MORAE</v>
          </cell>
          <cell r="G41" t="str">
            <v>MORA</v>
          </cell>
          <cell r="H41" t="str">
            <v>EMILIO</v>
          </cell>
          <cell r="I41" t="str">
            <v>31</v>
          </cell>
          <cell r="J41">
            <v>40.5</v>
          </cell>
          <cell r="K41">
            <v>1255.5</v>
          </cell>
          <cell r="M41" t="str">
            <v>A1162</v>
          </cell>
          <cell r="N41" t="str">
            <v>Prodotti</v>
          </cell>
          <cell r="P41">
            <v>50</v>
          </cell>
        </row>
        <row r="42">
          <cell r="A42" t="str">
            <v>GESTIONE</v>
          </cell>
          <cell r="B42" t="str">
            <v>SIST. DIREZIONALI</v>
          </cell>
          <cell r="C42" t="str">
            <v>DZDE04001 Budget - Proposta Nuovo applicativo</v>
          </cell>
          <cell r="D42" t="str">
            <v>No</v>
          </cell>
          <cell r="F42" t="str">
            <v>MEREGALLIE</v>
          </cell>
          <cell r="G42" t="str">
            <v>MEREGALLI</v>
          </cell>
          <cell r="H42" t="str">
            <v>EMANUELE</v>
          </cell>
          <cell r="I42" t="str">
            <v>80</v>
          </cell>
          <cell r="J42">
            <v>38.51</v>
          </cell>
          <cell r="K42">
            <v>3080.7999999999997</v>
          </cell>
          <cell r="M42" t="str">
            <v>A1130</v>
          </cell>
          <cell r="N42" t="str">
            <v>Sistemi di Governo</v>
          </cell>
          <cell r="P42">
            <v>50</v>
          </cell>
        </row>
        <row r="43">
          <cell r="A43" t="str">
            <v>GESTIONE</v>
          </cell>
          <cell r="B43" t="str">
            <v>SIST. DIREZIONALI</v>
          </cell>
          <cell r="C43" t="str">
            <v>DZSR05001 - Sarweb Nuova CR</v>
          </cell>
          <cell r="D43" t="str">
            <v>No</v>
          </cell>
          <cell r="F43" t="str">
            <v>MEREGALLIE</v>
          </cell>
          <cell r="G43" t="str">
            <v>MEREGALLI</v>
          </cell>
          <cell r="H43" t="str">
            <v>EMANUELE</v>
          </cell>
          <cell r="I43" t="str">
            <v>505,5</v>
          </cell>
          <cell r="J43">
            <v>38.51</v>
          </cell>
          <cell r="K43">
            <v>19466.805</v>
          </cell>
          <cell r="M43" t="str">
            <v>A1130</v>
          </cell>
          <cell r="N43" t="str">
            <v>Sistemi di Governo</v>
          </cell>
          <cell r="P43">
            <v>50</v>
          </cell>
        </row>
        <row r="44">
          <cell r="A44" t="str">
            <v>GESTIONE</v>
          </cell>
          <cell r="B44" t="str">
            <v>SIST. DIREZIONALI</v>
          </cell>
          <cell r="C44" t="str">
            <v>DZSR05001 - Sarweb Nuova CR</v>
          </cell>
          <cell r="D44" t="str">
            <v>No</v>
          </cell>
          <cell r="F44" t="str">
            <v>CROSIGNANII</v>
          </cell>
          <cell r="G44" t="str">
            <v>CROSIGNANI</v>
          </cell>
          <cell r="H44" t="str">
            <v>IVAN</v>
          </cell>
          <cell r="I44" t="str">
            <v>352</v>
          </cell>
          <cell r="J44">
            <v>38.51</v>
          </cell>
          <cell r="K44">
            <v>13555.519999999999</v>
          </cell>
          <cell r="M44" t="str">
            <v>A1132</v>
          </cell>
          <cell r="N44" t="str">
            <v>Sistemi Direzionali</v>
          </cell>
          <cell r="P44">
            <v>50</v>
          </cell>
        </row>
        <row r="45">
          <cell r="A45" t="str">
            <v>GESTIONE</v>
          </cell>
          <cell r="B45" t="str">
            <v>SIST. DIREZIONALI</v>
          </cell>
          <cell r="C45" t="str">
            <v>DZSR05001 - Sarweb Nuova CR</v>
          </cell>
          <cell r="D45" t="str">
            <v>Sì</v>
          </cell>
          <cell r="E45" t="str">
            <v>SIDI</v>
          </cell>
          <cell r="F45" t="str">
            <v>CIAMMAICHELLAC</v>
          </cell>
          <cell r="G45" t="str">
            <v>CIAMMAICHELLA</v>
          </cell>
          <cell r="H45" t="str">
            <v>CHIARA</v>
          </cell>
          <cell r="I45" t="str">
            <v>173</v>
          </cell>
          <cell r="J45">
            <v>38.125</v>
          </cell>
          <cell r="K45">
            <v>6595.625</v>
          </cell>
          <cell r="M45" t="str">
            <v>A1132</v>
          </cell>
          <cell r="N45" t="str">
            <v>Sistemi Direzionali</v>
          </cell>
          <cell r="P45">
            <v>50</v>
          </cell>
        </row>
        <row r="46">
          <cell r="A46" t="str">
            <v>GESTIONE</v>
          </cell>
          <cell r="B46" t="str">
            <v>SISTEMI GUIDA</v>
          </cell>
          <cell r="C46" t="str">
            <v>SGSGAC04274 Veicolazione NAG</v>
          </cell>
          <cell r="D46" t="str">
            <v>No</v>
          </cell>
          <cell r="F46" t="str">
            <v>ANGHILERIM</v>
          </cell>
          <cell r="G46" t="str">
            <v>ANGHILERI</v>
          </cell>
          <cell r="H46" t="str">
            <v>MARIO</v>
          </cell>
          <cell r="I46" t="str">
            <v>100,25</v>
          </cell>
          <cell r="J46">
            <v>38.51</v>
          </cell>
          <cell r="K46">
            <v>3860.6274999999996</v>
          </cell>
          <cell r="M46" t="str">
            <v>A1130</v>
          </cell>
          <cell r="N46" t="str">
            <v>Sistemi di Governo</v>
          </cell>
          <cell r="P46">
            <v>50</v>
          </cell>
        </row>
        <row r="47">
          <cell r="A47" t="str">
            <v>GESTIONE</v>
          </cell>
          <cell r="B47" t="str">
            <v>SISTEMI GUIDA</v>
          </cell>
          <cell r="C47" t="str">
            <v>SGSGAC04265 Gest. centralizz. storica tabelle comuni/nazioni</v>
          </cell>
          <cell r="D47" t="str">
            <v>No</v>
          </cell>
          <cell r="F47" t="str">
            <v>FARANOM</v>
          </cell>
          <cell r="G47" t="str">
            <v>FARANO</v>
          </cell>
          <cell r="H47" t="str">
            <v>MASSIMO</v>
          </cell>
          <cell r="I47" t="str">
            <v>26</v>
          </cell>
          <cell r="J47">
            <v>38.51</v>
          </cell>
          <cell r="K47">
            <v>1001.26</v>
          </cell>
          <cell r="M47" t="str">
            <v>A2000</v>
          </cell>
          <cell r="N47" t="str">
            <v>Area Management</v>
          </cell>
          <cell r="P47">
            <v>50</v>
          </cell>
        </row>
        <row r="48">
          <cell r="A48" t="str">
            <v>GESTIONE</v>
          </cell>
          <cell r="B48" t="str">
            <v>SISTEMI PAGAMENTO</v>
          </cell>
          <cell r="C48" t="str">
            <v>SPBO05005 Circuito bonifico Unico</v>
          </cell>
          <cell r="D48" t="str">
            <v>No</v>
          </cell>
          <cell r="F48" t="str">
            <v>CORTIC</v>
          </cell>
          <cell r="G48" t="str">
            <v>CORTI</v>
          </cell>
          <cell r="H48" t="str">
            <v>CRISTINA</v>
          </cell>
          <cell r="I48" t="str">
            <v>7,5</v>
          </cell>
          <cell r="J48">
            <v>38.51</v>
          </cell>
          <cell r="K48">
            <v>288.82499999999999</v>
          </cell>
          <cell r="M48" t="str">
            <v>A1100</v>
          </cell>
          <cell r="N48" t="str">
            <v>Sviluppo</v>
          </cell>
          <cell r="P48">
            <v>50</v>
          </cell>
        </row>
        <row r="49">
          <cell r="A49" t="str">
            <v>GESTIONE</v>
          </cell>
          <cell r="B49" t="str">
            <v>SISTEMI PAGAMENTO</v>
          </cell>
          <cell r="C49" t="str">
            <v>SPIE05001 Bankpass Bollette</v>
          </cell>
          <cell r="D49" t="str">
            <v>No</v>
          </cell>
          <cell r="F49" t="str">
            <v>CORTIC</v>
          </cell>
          <cell r="G49" t="str">
            <v>CORTI</v>
          </cell>
          <cell r="H49" t="str">
            <v>CRISTINA</v>
          </cell>
          <cell r="I49" t="str">
            <v>7,5</v>
          </cell>
          <cell r="J49">
            <v>38.51</v>
          </cell>
          <cell r="K49">
            <v>288.82499999999999</v>
          </cell>
          <cell r="L49">
            <v>75</v>
          </cell>
          <cell r="M49" t="str">
            <v>A1100</v>
          </cell>
          <cell r="N49" t="str">
            <v>Sviluppo</v>
          </cell>
          <cell r="P49">
            <v>50</v>
          </cell>
        </row>
        <row r="50">
          <cell r="A50" t="str">
            <v>GESTIONE</v>
          </cell>
          <cell r="B50" t="str">
            <v>SISTEMI PAGAMENTO</v>
          </cell>
          <cell r="C50" t="str">
            <v>Guidata assegni</v>
          </cell>
          <cell r="D50" t="str">
            <v>No</v>
          </cell>
          <cell r="F50" t="str">
            <v>BASSORICCII</v>
          </cell>
          <cell r="G50" t="str">
            <v>Basso Ricci</v>
          </cell>
          <cell r="H50" t="str">
            <v>Ivano</v>
          </cell>
          <cell r="I50" t="str">
            <v>88,5</v>
          </cell>
          <cell r="J50">
            <v>38.51</v>
          </cell>
          <cell r="K50">
            <v>3408.1349999999998</v>
          </cell>
          <cell r="M50" t="str">
            <v>A1140</v>
          </cell>
          <cell r="N50" t="str">
            <v>Sistemi Dispositivi</v>
          </cell>
          <cell r="P50">
            <v>50</v>
          </cell>
        </row>
        <row r="51">
          <cell r="A51" t="str">
            <v>GESTIONE</v>
          </cell>
          <cell r="B51" t="str">
            <v>SISTEMI PAGAMENTO</v>
          </cell>
          <cell r="C51" t="str">
            <v>SPBO04004 Scadenziario bonifici da CBI</v>
          </cell>
          <cell r="D51" t="str">
            <v>No</v>
          </cell>
          <cell r="F51" t="str">
            <v>QUADRIFR</v>
          </cell>
          <cell r="G51" t="str">
            <v>QUADRI</v>
          </cell>
          <cell r="H51" t="str">
            <v>FRANCO</v>
          </cell>
          <cell r="I51" t="str">
            <v>305,5</v>
          </cell>
          <cell r="J51">
            <v>38.51</v>
          </cell>
          <cell r="K51">
            <v>11764.805</v>
          </cell>
          <cell r="L51">
            <v>17</v>
          </cell>
          <cell r="M51" t="str">
            <v>A1141</v>
          </cell>
          <cell r="N51" t="str">
            <v>Sistemi di Pagamento</v>
          </cell>
          <cell r="P51">
            <v>50</v>
          </cell>
        </row>
        <row r="52">
          <cell r="A52" t="str">
            <v>GESTIONE</v>
          </cell>
          <cell r="B52" t="str">
            <v>SISTEMI PAGAMENTO</v>
          </cell>
          <cell r="C52" t="str">
            <v>SPBO04004 Scadenziario bonifici da CBI</v>
          </cell>
          <cell r="D52" t="str">
            <v>Sì</v>
          </cell>
          <cell r="E52" t="str">
            <v>SIBANK</v>
          </cell>
          <cell r="F52" t="str">
            <v>SALARIS</v>
          </cell>
          <cell r="G52" t="str">
            <v>SALARI</v>
          </cell>
          <cell r="H52" t="str">
            <v>SIMONA</v>
          </cell>
          <cell r="I52" t="str">
            <v>339,5</v>
          </cell>
          <cell r="J52">
            <v>33.75</v>
          </cell>
          <cell r="K52">
            <v>11458.125</v>
          </cell>
          <cell r="M52" t="str">
            <v>A1141</v>
          </cell>
          <cell r="N52" t="str">
            <v>Sistemi di Pagamento</v>
          </cell>
          <cell r="P52">
            <v>50</v>
          </cell>
        </row>
        <row r="53">
          <cell r="A53" t="str">
            <v>GESTIONE</v>
          </cell>
          <cell r="B53" t="str">
            <v>SISTEMI PAGAMENTO</v>
          </cell>
          <cell r="C53" t="str">
            <v>SPPT04019Nuove Commissioni e causali incasso provenienza tel</v>
          </cell>
          <cell r="D53" t="str">
            <v>Sì</v>
          </cell>
          <cell r="E53" t="str">
            <v>VISDATA</v>
          </cell>
          <cell r="F53" t="str">
            <v>BONANOMIA</v>
          </cell>
          <cell r="G53" t="str">
            <v>Bonanomi</v>
          </cell>
          <cell r="H53" t="str">
            <v>Andrea</v>
          </cell>
          <cell r="I53" t="str">
            <v>63</v>
          </cell>
          <cell r="J53">
            <v>40.5</v>
          </cell>
          <cell r="K53">
            <v>2551.5</v>
          </cell>
          <cell r="M53" t="str">
            <v>A1141</v>
          </cell>
          <cell r="N53" t="str">
            <v>Sistemi di Pagamento</v>
          </cell>
          <cell r="P53">
            <v>50</v>
          </cell>
        </row>
        <row r="54">
          <cell r="A54" t="str">
            <v>GESTIONE</v>
          </cell>
          <cell r="B54" t="str">
            <v>SISTEMI PAGAMENTO</v>
          </cell>
          <cell r="C54" t="str">
            <v>SPPT04033 Bollettino bancario freccia senza importo predet.</v>
          </cell>
          <cell r="D54" t="str">
            <v>Sì</v>
          </cell>
          <cell r="E54" t="str">
            <v>VISDATA</v>
          </cell>
          <cell r="F54" t="str">
            <v>BONANOMIA</v>
          </cell>
          <cell r="G54" t="str">
            <v>Bonanomi</v>
          </cell>
          <cell r="H54" t="str">
            <v>Andrea</v>
          </cell>
          <cell r="I54" t="str">
            <v>22,5</v>
          </cell>
          <cell r="J54">
            <v>40.5</v>
          </cell>
          <cell r="K54">
            <v>911.25</v>
          </cell>
          <cell r="M54" t="str">
            <v>A1141</v>
          </cell>
          <cell r="N54" t="str">
            <v>Sistemi di Pagamento</v>
          </cell>
          <cell r="P54">
            <v>50</v>
          </cell>
        </row>
        <row r="55">
          <cell r="A55" t="str">
            <v>GESTIONE</v>
          </cell>
          <cell r="B55" t="str">
            <v>SISTEMI PAGAMENTO</v>
          </cell>
          <cell r="C55" t="str">
            <v>SPRE04003 Quadratura saldo conto evidenza</v>
          </cell>
          <cell r="D55" t="str">
            <v>No</v>
          </cell>
          <cell r="F55" t="str">
            <v>QUADRIFR</v>
          </cell>
          <cell r="G55" t="str">
            <v>QUADRI</v>
          </cell>
          <cell r="H55" t="str">
            <v>FRANCO</v>
          </cell>
          <cell r="I55" t="str">
            <v>116,5</v>
          </cell>
          <cell r="J55">
            <v>38.51</v>
          </cell>
          <cell r="K55">
            <v>4486.415</v>
          </cell>
          <cell r="M55" t="str">
            <v>A1141</v>
          </cell>
          <cell r="N55" t="str">
            <v>Sistemi di Pagamento</v>
          </cell>
          <cell r="P55">
            <v>50</v>
          </cell>
        </row>
        <row r="56">
          <cell r="A56" t="str">
            <v>GESTIONE</v>
          </cell>
          <cell r="B56" t="str">
            <v>SISTEMI PAGAMENTO</v>
          </cell>
          <cell r="C56" t="str">
            <v>SPRE04003 Quadratura saldo conto evidenza</v>
          </cell>
          <cell r="D56" t="str">
            <v>Sì</v>
          </cell>
          <cell r="E56" t="str">
            <v>SIBANK</v>
          </cell>
          <cell r="F56" t="str">
            <v>SALARIS</v>
          </cell>
          <cell r="G56" t="str">
            <v>SALARI</v>
          </cell>
          <cell r="H56" t="str">
            <v>SIMONA</v>
          </cell>
          <cell r="I56" t="str">
            <v>215</v>
          </cell>
          <cell r="J56">
            <v>33.75</v>
          </cell>
          <cell r="K56">
            <v>7256.25</v>
          </cell>
          <cell r="M56" t="str">
            <v>A1141</v>
          </cell>
          <cell r="N56" t="str">
            <v>Sistemi di Pagamento</v>
          </cell>
          <cell r="P56">
            <v>50</v>
          </cell>
        </row>
        <row r="57">
          <cell r="A57" t="str">
            <v>PROGETTI</v>
          </cell>
          <cell r="B57" t="str">
            <v>PASGUIDA</v>
          </cell>
          <cell r="C57" t="str">
            <v>Guidata assegni</v>
          </cell>
          <cell r="D57" t="str">
            <v>No</v>
          </cell>
          <cell r="F57" t="str">
            <v>BASSORICCII</v>
          </cell>
          <cell r="G57" t="str">
            <v>Basso Ricci</v>
          </cell>
          <cell r="H57" t="str">
            <v>Ivano</v>
          </cell>
          <cell r="I57" t="str">
            <v>453,5</v>
          </cell>
          <cell r="J57">
            <v>38.51</v>
          </cell>
          <cell r="K57">
            <v>17464.285</v>
          </cell>
          <cell r="M57" t="str">
            <v>A1140</v>
          </cell>
          <cell r="N57" t="str">
            <v>Sistemi Dispositivi</v>
          </cell>
        </row>
        <row r="58">
          <cell r="A58" t="str">
            <v>PROGETTI</v>
          </cell>
          <cell r="B58" t="str">
            <v>PBCPISIDE</v>
          </cell>
          <cell r="C58" t="str">
            <v>Business Continuity Plan Iside</v>
          </cell>
          <cell r="D58" t="str">
            <v>No</v>
          </cell>
          <cell r="F58" t="str">
            <v>MONTICELLID</v>
          </cell>
          <cell r="G58" t="str">
            <v>MONTICELLI</v>
          </cell>
          <cell r="H58" t="str">
            <v>DARIO</v>
          </cell>
          <cell r="I58" t="str">
            <v>72,25</v>
          </cell>
          <cell r="J58">
            <v>38.51</v>
          </cell>
          <cell r="K58">
            <v>2782.3474999999999</v>
          </cell>
          <cell r="L58">
            <v>651.17999999999995</v>
          </cell>
          <cell r="M58" t="str">
            <v>A2610</v>
          </cell>
          <cell r="N58" t="str">
            <v>Pianificazione</v>
          </cell>
        </row>
        <row r="59">
          <cell r="A59" t="str">
            <v>PROGETTI</v>
          </cell>
          <cell r="B59" t="str">
            <v>PBILANC04</v>
          </cell>
          <cell r="C59" t="str">
            <v>Bilancio 2004</v>
          </cell>
          <cell r="D59" t="str">
            <v>No</v>
          </cell>
          <cell r="F59" t="str">
            <v>POZZIE</v>
          </cell>
          <cell r="G59" t="str">
            <v>POZZI</v>
          </cell>
          <cell r="H59" t="str">
            <v>EZIO</v>
          </cell>
          <cell r="I59" t="str">
            <v>241</v>
          </cell>
          <cell r="J59">
            <v>38.51</v>
          </cell>
          <cell r="K59">
            <v>9280.91</v>
          </cell>
          <cell r="M59" t="str">
            <v>A2231</v>
          </cell>
          <cell r="N59" t="str">
            <v>Contabilità e Vigilanza</v>
          </cell>
        </row>
        <row r="60">
          <cell r="A60" t="str">
            <v>PROGETTI</v>
          </cell>
          <cell r="B60" t="str">
            <v>PBILIAS2</v>
          </cell>
          <cell r="C60" t="str">
            <v>Adeguamento Bilancio a IAS (Fase Operativa)</v>
          </cell>
          <cell r="D60" t="str">
            <v>No</v>
          </cell>
          <cell r="F60" t="str">
            <v>BONANOMIM</v>
          </cell>
          <cell r="G60" t="str">
            <v>BONANOMI</v>
          </cell>
          <cell r="H60" t="str">
            <v>MARIO</v>
          </cell>
          <cell r="I60" t="str">
            <v>622</v>
          </cell>
          <cell r="J60">
            <v>38.51</v>
          </cell>
          <cell r="K60">
            <v>23953.219999999998</v>
          </cell>
          <cell r="L60">
            <v>617.73</v>
          </cell>
          <cell r="M60" t="str">
            <v>A1110</v>
          </cell>
          <cell r="N60" t="str">
            <v>Supporto Sviluppo</v>
          </cell>
        </row>
        <row r="61">
          <cell r="A61" t="str">
            <v>PROGETTI</v>
          </cell>
          <cell r="B61" t="str">
            <v>PBILIAS2</v>
          </cell>
          <cell r="C61" t="str">
            <v>Adeguamento Bilancio a IAS (Fase Operativa)</v>
          </cell>
          <cell r="D61" t="str">
            <v>No</v>
          </cell>
          <cell r="F61" t="str">
            <v>BONACINAS</v>
          </cell>
          <cell r="G61" t="str">
            <v>BONACINA</v>
          </cell>
          <cell r="H61" t="str">
            <v>STEFANO</v>
          </cell>
          <cell r="I61" t="str">
            <v>11</v>
          </cell>
          <cell r="J61">
            <v>38.51</v>
          </cell>
          <cell r="K61">
            <v>423.60999999999996</v>
          </cell>
          <cell r="M61" t="str">
            <v>A1163</v>
          </cell>
          <cell r="N61" t="str">
            <v>Crediti</v>
          </cell>
        </row>
        <row r="62">
          <cell r="A62" t="str">
            <v>PROGETTI</v>
          </cell>
          <cell r="B62" t="str">
            <v>PBILIAS2</v>
          </cell>
          <cell r="C62" t="str">
            <v>Adeguamento Bilancio a IAS (Fase Operativa)</v>
          </cell>
          <cell r="D62" t="str">
            <v>No</v>
          </cell>
          <cell r="F62" t="str">
            <v>GARLATIL</v>
          </cell>
          <cell r="G62" t="str">
            <v>GARLATI</v>
          </cell>
          <cell r="H62" t="str">
            <v>LUIGI</v>
          </cell>
          <cell r="I62" t="str">
            <v>0</v>
          </cell>
          <cell r="J62">
            <v>38.51</v>
          </cell>
          <cell r="K62">
            <v>0</v>
          </cell>
          <cell r="L62">
            <v>323.52999999999997</v>
          </cell>
          <cell r="M62" t="str">
            <v>A2230</v>
          </cell>
          <cell r="N62" t="str">
            <v>Supporto Clienti - Contabilità e Sistemi di Sintesi</v>
          </cell>
        </row>
        <row r="63">
          <cell r="A63" t="str">
            <v>PROGETTI</v>
          </cell>
          <cell r="B63" t="str">
            <v>PBILIAS2</v>
          </cell>
          <cell r="C63" t="str">
            <v>Adeguamento Bilancio a IAS (Fase Operativa)</v>
          </cell>
          <cell r="D63" t="str">
            <v>No</v>
          </cell>
          <cell r="F63" t="str">
            <v>MOSCATELLIC</v>
          </cell>
          <cell r="G63" t="str">
            <v>MOSCATELLI</v>
          </cell>
          <cell r="H63" t="str">
            <v>CRISTINA</v>
          </cell>
          <cell r="I63" t="str">
            <v>1</v>
          </cell>
          <cell r="J63">
            <v>38.51</v>
          </cell>
          <cell r="K63">
            <v>38.51</v>
          </cell>
          <cell r="M63" t="str">
            <v>A2230</v>
          </cell>
          <cell r="N63" t="str">
            <v>Supporto Clienti - Contabilità e Sistemi di Sintesi</v>
          </cell>
        </row>
        <row r="64">
          <cell r="A64" t="str">
            <v>PROGETTI</v>
          </cell>
          <cell r="B64" t="str">
            <v>PBILIAS2</v>
          </cell>
          <cell r="C64" t="str">
            <v>Adeguamento Bilancio a IAS (Fase Operativa)</v>
          </cell>
          <cell r="D64" t="str">
            <v>No</v>
          </cell>
          <cell r="F64" t="str">
            <v>POZZIE</v>
          </cell>
          <cell r="G64" t="str">
            <v>POZZI</v>
          </cell>
          <cell r="H64" t="str">
            <v>EZIO</v>
          </cell>
          <cell r="I64" t="str">
            <v>240</v>
          </cell>
          <cell r="J64">
            <v>38.51</v>
          </cell>
          <cell r="K64">
            <v>9242.4</v>
          </cell>
          <cell r="L64">
            <v>401.42</v>
          </cell>
          <cell r="M64" t="str">
            <v>A2231</v>
          </cell>
          <cell r="N64" t="str">
            <v>Contabilità e Vigilanza</v>
          </cell>
        </row>
        <row r="65">
          <cell r="A65" t="str">
            <v>PROGETTI</v>
          </cell>
          <cell r="B65" t="str">
            <v>PBUDGET</v>
          </cell>
          <cell r="C65" t="str">
            <v>Budget Direzionale on Web</v>
          </cell>
          <cell r="D65" t="str">
            <v>No</v>
          </cell>
          <cell r="F65" t="str">
            <v>MOSCATELLIC</v>
          </cell>
          <cell r="G65" t="str">
            <v>MOSCATELLI</v>
          </cell>
          <cell r="H65" t="str">
            <v>CRISTINA</v>
          </cell>
          <cell r="I65" t="str">
            <v>37,5</v>
          </cell>
          <cell r="J65">
            <v>38.51</v>
          </cell>
          <cell r="K65">
            <v>1444.125</v>
          </cell>
          <cell r="M65" t="str">
            <v>A2230</v>
          </cell>
          <cell r="N65" t="str">
            <v>Supporto Clienti - Contabilità e Sistemi di Sintesi</v>
          </cell>
        </row>
        <row r="66">
          <cell r="A66" t="str">
            <v>PROGETTI</v>
          </cell>
          <cell r="B66" t="str">
            <v>PBUDGET</v>
          </cell>
          <cell r="C66" t="str">
            <v>Budget Direzionale on Web</v>
          </cell>
          <cell r="D66" t="str">
            <v>No</v>
          </cell>
          <cell r="F66" t="str">
            <v>GUSMINIS</v>
          </cell>
          <cell r="G66" t="str">
            <v>GUSMINI</v>
          </cell>
          <cell r="H66" t="str">
            <v>SERENA</v>
          </cell>
          <cell r="I66" t="str">
            <v>79</v>
          </cell>
          <cell r="J66">
            <v>38.51</v>
          </cell>
          <cell r="K66">
            <v>3042.29</v>
          </cell>
          <cell r="M66" t="str">
            <v>A2232</v>
          </cell>
          <cell r="N66" t="str">
            <v>Sistemi Direzionali</v>
          </cell>
        </row>
        <row r="67">
          <cell r="A67" t="str">
            <v>PROGETTI</v>
          </cell>
          <cell r="B67" t="str">
            <v>PCANTIT</v>
          </cell>
          <cell r="C67" t="str">
            <v>Migrazione ambiente Titoli Cantù</v>
          </cell>
          <cell r="D67" t="str">
            <v>No</v>
          </cell>
          <cell r="F67" t="str">
            <v>PACCHIANAE</v>
          </cell>
          <cell r="G67" t="str">
            <v>PACCHIANA</v>
          </cell>
          <cell r="H67" t="str">
            <v>ERNESTO</v>
          </cell>
          <cell r="I67" t="str">
            <v>22</v>
          </cell>
          <cell r="J67">
            <v>38.51</v>
          </cell>
          <cell r="K67">
            <v>847.21999999999991</v>
          </cell>
          <cell r="L67">
            <v>74.400000000000006</v>
          </cell>
          <cell r="M67" t="str">
            <v>A2600</v>
          </cell>
          <cell r="N67" t="str">
            <v>Processi</v>
          </cell>
        </row>
        <row r="68">
          <cell r="A68" t="str">
            <v>PROGETTI</v>
          </cell>
          <cell r="B68" t="str">
            <v>PCMINT</v>
          </cell>
          <cell r="C68" t="str">
            <v>Attivazione Change Management Integrato</v>
          </cell>
          <cell r="D68" t="str">
            <v>No</v>
          </cell>
          <cell r="F68" t="str">
            <v>MASSIMCO</v>
          </cell>
          <cell r="G68" t="str">
            <v>CORNALBA</v>
          </cell>
          <cell r="H68" t="str">
            <v>MASSIMO</v>
          </cell>
          <cell r="I68" t="str">
            <v>7</v>
          </cell>
          <cell r="J68">
            <v>38.51</v>
          </cell>
          <cell r="K68">
            <v>269.57</v>
          </cell>
          <cell r="M68" t="str">
            <v>A1000</v>
          </cell>
          <cell r="N68" t="str">
            <v>Area Operational</v>
          </cell>
        </row>
        <row r="69">
          <cell r="A69" t="str">
            <v>PROGETTI</v>
          </cell>
          <cell r="B69" t="str">
            <v>PCMINT</v>
          </cell>
          <cell r="C69" t="str">
            <v>Attivazione Change Management Integrato</v>
          </cell>
          <cell r="D69" t="str">
            <v>No</v>
          </cell>
          <cell r="F69" t="str">
            <v>ANGHILERIM</v>
          </cell>
          <cell r="G69" t="str">
            <v>ANGHILERI</v>
          </cell>
          <cell r="H69" t="str">
            <v>MARIO</v>
          </cell>
          <cell r="I69" t="str">
            <v>3</v>
          </cell>
          <cell r="J69">
            <v>38.51</v>
          </cell>
          <cell r="K69">
            <v>115.53</v>
          </cell>
          <cell r="M69" t="str">
            <v>A1130</v>
          </cell>
          <cell r="N69" t="str">
            <v>Sistemi di Governo</v>
          </cell>
        </row>
        <row r="70">
          <cell r="A70" t="str">
            <v>PROGETTI</v>
          </cell>
          <cell r="B70" t="str">
            <v>PCMINT</v>
          </cell>
          <cell r="C70" t="str">
            <v>Attivazione Change Management Integrato</v>
          </cell>
          <cell r="D70" t="str">
            <v>Sì</v>
          </cell>
          <cell r="E70" t="str">
            <v>VISDATA</v>
          </cell>
          <cell r="F70" t="str">
            <v>SCHIAVONIL</v>
          </cell>
          <cell r="G70" t="str">
            <v>SCHIAVONI</v>
          </cell>
          <cell r="H70" t="str">
            <v>LUCIO</v>
          </cell>
          <cell r="I70" t="str">
            <v>4,5</v>
          </cell>
          <cell r="J70">
            <v>43.75</v>
          </cell>
          <cell r="K70">
            <v>196.875</v>
          </cell>
          <cell r="M70" t="str">
            <v>A1162</v>
          </cell>
          <cell r="N70" t="str">
            <v>Prodotti</v>
          </cell>
        </row>
        <row r="71">
          <cell r="A71" t="str">
            <v>PROGETTI</v>
          </cell>
          <cell r="B71" t="str">
            <v>PCMINT</v>
          </cell>
          <cell r="C71" t="str">
            <v>Attivazione Change Management Integrato</v>
          </cell>
          <cell r="D71" t="str">
            <v>No</v>
          </cell>
          <cell r="F71" t="str">
            <v>RUSSOE</v>
          </cell>
          <cell r="G71" t="str">
            <v>RUSSO</v>
          </cell>
          <cell r="H71" t="str">
            <v>EMILIO</v>
          </cell>
          <cell r="I71" t="str">
            <v>274</v>
          </cell>
          <cell r="J71">
            <v>38.51</v>
          </cell>
          <cell r="K71">
            <v>10551.74</v>
          </cell>
          <cell r="M71" t="str">
            <v>A1300</v>
          </cell>
          <cell r="N71" t="str">
            <v>Gestione Rilasci</v>
          </cell>
        </row>
        <row r="72">
          <cell r="A72" t="str">
            <v>PROGETTI</v>
          </cell>
          <cell r="B72" t="str">
            <v>PCMINT</v>
          </cell>
          <cell r="C72" t="str">
            <v>Attivazione Change Management Integrato</v>
          </cell>
          <cell r="D72" t="str">
            <v>No</v>
          </cell>
          <cell r="F72" t="str">
            <v>REDAELLIP</v>
          </cell>
          <cell r="G72" t="str">
            <v>REDAELLI</v>
          </cell>
          <cell r="H72" t="str">
            <v>PAOLO</v>
          </cell>
          <cell r="I72" t="str">
            <v>39,5</v>
          </cell>
          <cell r="J72">
            <v>38.51</v>
          </cell>
          <cell r="K72">
            <v>1521.145</v>
          </cell>
          <cell r="M72" t="str">
            <v>A1320</v>
          </cell>
          <cell r="N72" t="str">
            <v>Change Management</v>
          </cell>
        </row>
        <row r="73">
          <cell r="A73" t="str">
            <v>PROGETTI</v>
          </cell>
          <cell r="B73" t="str">
            <v>PCMINT</v>
          </cell>
          <cell r="C73" t="str">
            <v>Attivazione Change Management Integrato</v>
          </cell>
          <cell r="D73" t="str">
            <v>No</v>
          </cell>
          <cell r="F73" t="str">
            <v>SCIACCAMUTTIN</v>
          </cell>
          <cell r="G73" t="str">
            <v>SCIACCA MUTTI</v>
          </cell>
          <cell r="H73" t="str">
            <v>NICOLA</v>
          </cell>
          <cell r="I73" t="str">
            <v>3,5</v>
          </cell>
          <cell r="J73">
            <v>38.51</v>
          </cell>
          <cell r="K73">
            <v>134.785</v>
          </cell>
          <cell r="M73" t="str">
            <v>A1320</v>
          </cell>
          <cell r="N73" t="str">
            <v>Change Management</v>
          </cell>
        </row>
        <row r="74">
          <cell r="A74" t="str">
            <v>PROGETTI</v>
          </cell>
          <cell r="B74" t="str">
            <v>PCMINT</v>
          </cell>
          <cell r="C74" t="str">
            <v>Attivazione Change Management Integrato</v>
          </cell>
          <cell r="D74" t="str">
            <v>No</v>
          </cell>
          <cell r="F74" t="str">
            <v>SOMAGGIOP</v>
          </cell>
          <cell r="G74" t="str">
            <v>SOMAGGIO</v>
          </cell>
          <cell r="H74" t="str">
            <v>PIERLUIGI</v>
          </cell>
          <cell r="I74" t="str">
            <v>286,25</v>
          </cell>
          <cell r="J74">
            <v>38.51</v>
          </cell>
          <cell r="K74">
            <v>11023.487499999999</v>
          </cell>
          <cell r="M74" t="str">
            <v>A1320</v>
          </cell>
          <cell r="N74" t="str">
            <v>Change Management</v>
          </cell>
        </row>
        <row r="75">
          <cell r="A75" t="str">
            <v>PROGETTI</v>
          </cell>
          <cell r="B75" t="str">
            <v>PCMINT</v>
          </cell>
          <cell r="C75" t="str">
            <v>Attivazione Change Management Integrato</v>
          </cell>
          <cell r="D75" t="str">
            <v>No</v>
          </cell>
          <cell r="F75" t="str">
            <v>VITALIA</v>
          </cell>
          <cell r="G75" t="str">
            <v>VITALI</v>
          </cell>
          <cell r="H75" t="str">
            <v>ALBERTO</v>
          </cell>
          <cell r="I75" t="str">
            <v>130</v>
          </cell>
          <cell r="J75">
            <v>38.51</v>
          </cell>
          <cell r="K75">
            <v>5006.3</v>
          </cell>
          <cell r="M75" t="str">
            <v>A1320</v>
          </cell>
          <cell r="N75" t="str">
            <v>Change Management</v>
          </cell>
        </row>
        <row r="76">
          <cell r="A76" t="str">
            <v>PROGETTI</v>
          </cell>
          <cell r="B76" t="str">
            <v>PCONDIZ</v>
          </cell>
          <cell r="C76" t="str">
            <v>Definizione modalità di attivazione in produzione</v>
          </cell>
          <cell r="D76" t="str">
            <v>No</v>
          </cell>
          <cell r="F76" t="str">
            <v>ANGHILERIM</v>
          </cell>
          <cell r="G76" t="str">
            <v>ANGHILERI</v>
          </cell>
          <cell r="H76" t="str">
            <v>MARIO</v>
          </cell>
          <cell r="I76" t="str">
            <v>4</v>
          </cell>
          <cell r="J76">
            <v>38.51</v>
          </cell>
          <cell r="K76">
            <v>154.04</v>
          </cell>
          <cell r="M76" t="str">
            <v>A1130</v>
          </cell>
          <cell r="N76" t="str">
            <v>Sistemi di Governo</v>
          </cell>
          <cell r="P76">
            <v>100</v>
          </cell>
        </row>
        <row r="77">
          <cell r="A77" t="str">
            <v>PROGETTI</v>
          </cell>
          <cell r="B77" t="str">
            <v>PCONDIZ</v>
          </cell>
          <cell r="C77" t="str">
            <v>Gestione Accentrata delle Condizioni</v>
          </cell>
          <cell r="D77" t="str">
            <v>No</v>
          </cell>
          <cell r="F77" t="str">
            <v>ANGHILERIM</v>
          </cell>
          <cell r="G77" t="str">
            <v>ANGHILERI</v>
          </cell>
          <cell r="H77" t="str">
            <v>MARIO</v>
          </cell>
          <cell r="I77" t="str">
            <v>24,5</v>
          </cell>
          <cell r="J77">
            <v>38.51</v>
          </cell>
          <cell r="K77">
            <v>943.495</v>
          </cell>
          <cell r="M77" t="str">
            <v>A1130</v>
          </cell>
          <cell r="N77" t="str">
            <v>Sistemi di Governo</v>
          </cell>
        </row>
        <row r="78">
          <cell r="A78" t="str">
            <v>PROGETTI</v>
          </cell>
          <cell r="B78" t="str">
            <v>PCONDIZ</v>
          </cell>
          <cell r="C78" t="str">
            <v>Definizione modalità di attivazione in produzione</v>
          </cell>
          <cell r="D78" t="str">
            <v>No</v>
          </cell>
          <cell r="F78" t="str">
            <v>FIAMMENGHIP</v>
          </cell>
          <cell r="G78" t="str">
            <v>Fiammenghi</v>
          </cell>
          <cell r="H78" t="str">
            <v>Patrizia</v>
          </cell>
          <cell r="I78" t="str">
            <v>11</v>
          </cell>
          <cell r="J78">
            <v>38.51</v>
          </cell>
          <cell r="K78">
            <v>423.60999999999996</v>
          </cell>
          <cell r="M78" t="str">
            <v>A1133</v>
          </cell>
          <cell r="N78" t="str">
            <v>Sistemi Guida</v>
          </cell>
          <cell r="P78">
            <v>100</v>
          </cell>
        </row>
        <row r="79">
          <cell r="A79" t="str">
            <v>PROGETTI</v>
          </cell>
          <cell r="B79" t="str">
            <v>PCONDIZ</v>
          </cell>
          <cell r="C79" t="str">
            <v>Definizione piano dati</v>
          </cell>
          <cell r="D79" t="str">
            <v>No</v>
          </cell>
          <cell r="F79" t="str">
            <v>FIAMMENGHIP</v>
          </cell>
          <cell r="G79" t="str">
            <v>Fiammenghi</v>
          </cell>
          <cell r="H79" t="str">
            <v>Patrizia</v>
          </cell>
          <cell r="I79" t="str">
            <v>39</v>
          </cell>
          <cell r="J79">
            <v>38.51</v>
          </cell>
          <cell r="K79">
            <v>1501.8899999999999</v>
          </cell>
          <cell r="M79" t="str">
            <v>A1133</v>
          </cell>
          <cell r="N79" t="str">
            <v>Sistemi Guida</v>
          </cell>
          <cell r="P79">
            <v>100</v>
          </cell>
        </row>
        <row r="80">
          <cell r="A80" t="str">
            <v>PROGETTI</v>
          </cell>
          <cell r="B80" t="str">
            <v>PCONDIZ</v>
          </cell>
          <cell r="C80" t="str">
            <v>gestione progetto</v>
          </cell>
          <cell r="D80" t="str">
            <v>No</v>
          </cell>
          <cell r="F80" t="str">
            <v>FIAMMENGHIP</v>
          </cell>
          <cell r="G80" t="str">
            <v>Fiammenghi</v>
          </cell>
          <cell r="H80" t="str">
            <v>Patrizia</v>
          </cell>
          <cell r="I80" t="str">
            <v>11,5</v>
          </cell>
          <cell r="J80">
            <v>38.51</v>
          </cell>
          <cell r="K80">
            <v>442.86499999999995</v>
          </cell>
          <cell r="M80" t="str">
            <v>A1133</v>
          </cell>
          <cell r="N80" t="str">
            <v>Sistemi Guida</v>
          </cell>
          <cell r="P80">
            <v>100</v>
          </cell>
        </row>
        <row r="81">
          <cell r="A81" t="str">
            <v>PROGETTI</v>
          </cell>
          <cell r="B81" t="str">
            <v>PCONDIZ</v>
          </cell>
          <cell r="C81" t="str">
            <v>Modifica Sistema Informativo</v>
          </cell>
          <cell r="D81" t="str">
            <v>No</v>
          </cell>
          <cell r="F81" t="str">
            <v>FIAMMENGHIP</v>
          </cell>
          <cell r="G81" t="str">
            <v>Fiammenghi</v>
          </cell>
          <cell r="H81" t="str">
            <v>Patrizia</v>
          </cell>
          <cell r="I81" t="str">
            <v>23</v>
          </cell>
          <cell r="J81">
            <v>38.51</v>
          </cell>
          <cell r="K81">
            <v>885.7299999999999</v>
          </cell>
          <cell r="M81" t="str">
            <v>A1133</v>
          </cell>
          <cell r="N81" t="str">
            <v>Sistemi Guida</v>
          </cell>
          <cell r="P81">
            <v>100</v>
          </cell>
        </row>
        <row r="82">
          <cell r="A82" t="str">
            <v>PROGETTI</v>
          </cell>
          <cell r="B82" t="str">
            <v>PCONDIZ</v>
          </cell>
          <cell r="C82" t="str">
            <v>Definizione piano dati</v>
          </cell>
          <cell r="D82" t="str">
            <v>No</v>
          </cell>
          <cell r="F82" t="str">
            <v>MORETTIST</v>
          </cell>
          <cell r="G82" t="str">
            <v>MORETTI</v>
          </cell>
          <cell r="H82" t="str">
            <v>STEFANO</v>
          </cell>
          <cell r="I82" t="str">
            <v>5</v>
          </cell>
          <cell r="J82">
            <v>38.51</v>
          </cell>
          <cell r="K82">
            <v>192.54999999999998</v>
          </cell>
          <cell r="M82" t="str">
            <v>A2600</v>
          </cell>
          <cell r="N82" t="str">
            <v>Processi</v>
          </cell>
          <cell r="P82">
            <v>100</v>
          </cell>
        </row>
        <row r="83">
          <cell r="A83" t="str">
            <v>PROGETTI</v>
          </cell>
          <cell r="B83" t="str">
            <v>PCONTMAN</v>
          </cell>
          <cell r="C83" t="str">
            <v>Attivazione sistema di Archiviazione Documentale</v>
          </cell>
          <cell r="D83" t="str">
            <v>Sì</v>
          </cell>
          <cell r="F83" t="str">
            <v>MAURIC</v>
          </cell>
          <cell r="G83" t="str">
            <v>MAURI</v>
          </cell>
          <cell r="H83" t="str">
            <v>CARLO</v>
          </cell>
          <cell r="I83" t="str">
            <v>668</v>
          </cell>
          <cell r="J83">
            <v>37.5</v>
          </cell>
          <cell r="K83">
            <v>25050</v>
          </cell>
          <cell r="M83" t="str">
            <v>A1132</v>
          </cell>
          <cell r="N83" t="str">
            <v>Sistemi Direzionali</v>
          </cell>
        </row>
        <row r="84">
          <cell r="A84" t="str">
            <v>PROGETTI</v>
          </cell>
          <cell r="B84" t="str">
            <v>PCONTMAN</v>
          </cell>
          <cell r="C84" t="str">
            <v>Attivazione sistema di Archiviazione Documentale</v>
          </cell>
          <cell r="D84" t="str">
            <v>No</v>
          </cell>
          <cell r="F84" t="str">
            <v>SODINIC</v>
          </cell>
          <cell r="G84" t="str">
            <v>Sodini</v>
          </cell>
          <cell r="H84" t="str">
            <v>Carlo</v>
          </cell>
          <cell r="I84" t="str">
            <v>52,5</v>
          </cell>
          <cell r="J84">
            <v>38.51</v>
          </cell>
          <cell r="K84">
            <v>2021.7749999999999</v>
          </cell>
          <cell r="L84">
            <v>847.82</v>
          </cell>
          <cell r="M84" t="str">
            <v>A1172</v>
          </cell>
          <cell r="N84" t="str">
            <v>Banca Virtuale</v>
          </cell>
        </row>
        <row r="85">
          <cell r="A85" t="str">
            <v>PROGETTI</v>
          </cell>
          <cell r="B85" t="str">
            <v>PCONTRA3</v>
          </cell>
          <cell r="C85" t="str">
            <v>Nuova Contrattualistica</v>
          </cell>
          <cell r="D85" t="str">
            <v>Sì</v>
          </cell>
          <cell r="E85" t="str">
            <v>VISDATA</v>
          </cell>
          <cell r="F85" t="str">
            <v>LONGOP</v>
          </cell>
          <cell r="G85" t="str">
            <v>LONGO</v>
          </cell>
          <cell r="H85" t="str">
            <v>PAOLO</v>
          </cell>
          <cell r="I85" t="str">
            <v>54</v>
          </cell>
          <cell r="J85">
            <v>40.5</v>
          </cell>
          <cell r="K85">
            <v>2187</v>
          </cell>
          <cell r="M85" t="str">
            <v>A1242</v>
          </cell>
          <cell r="N85" t="str">
            <v>Sistemisti NT</v>
          </cell>
        </row>
        <row r="86">
          <cell r="A86" t="str">
            <v>PROGETTI</v>
          </cell>
          <cell r="B86" t="str">
            <v>PCRM</v>
          </cell>
          <cell r="C86" t="str">
            <v>Sistema Informativo CRM</v>
          </cell>
          <cell r="D86" t="str">
            <v>No</v>
          </cell>
          <cell r="F86" t="str">
            <v>MASSIMCO</v>
          </cell>
          <cell r="G86" t="str">
            <v>CORNALBA</v>
          </cell>
          <cell r="H86" t="str">
            <v>MASSIMO</v>
          </cell>
          <cell r="I86" t="str">
            <v>7,5</v>
          </cell>
          <cell r="J86">
            <v>38.51</v>
          </cell>
          <cell r="K86">
            <v>288.82499999999999</v>
          </cell>
          <cell r="M86" t="str">
            <v>A1000</v>
          </cell>
          <cell r="N86" t="str">
            <v>Area Operational</v>
          </cell>
        </row>
        <row r="87">
          <cell r="A87" t="str">
            <v>PROGETTI</v>
          </cell>
          <cell r="B87" t="str">
            <v>PCRM</v>
          </cell>
          <cell r="C87" t="str">
            <v>Sistema Informativo CRM</v>
          </cell>
          <cell r="D87" t="str">
            <v>No</v>
          </cell>
          <cell r="F87" t="str">
            <v>DEPAOLID</v>
          </cell>
          <cell r="G87" t="str">
            <v>DE PAOLI</v>
          </cell>
          <cell r="H87" t="str">
            <v>DOMENICO</v>
          </cell>
          <cell r="I87" t="str">
            <v>440</v>
          </cell>
          <cell r="J87">
            <v>38.51</v>
          </cell>
          <cell r="K87">
            <v>16944.399999999998</v>
          </cell>
          <cell r="L87">
            <v>363.49</v>
          </cell>
          <cell r="M87" t="str">
            <v>A1110</v>
          </cell>
          <cell r="N87" t="str">
            <v>Supporto Sviluppo</v>
          </cell>
        </row>
        <row r="88">
          <cell r="A88" t="str">
            <v>PROGETTI</v>
          </cell>
          <cell r="B88" t="str">
            <v>PCRM</v>
          </cell>
          <cell r="C88" t="str">
            <v>Sistema Informativo CRM</v>
          </cell>
          <cell r="D88" t="str">
            <v>No</v>
          </cell>
          <cell r="F88" t="str">
            <v>PERRONEG</v>
          </cell>
          <cell r="G88" t="str">
            <v>PERRONE</v>
          </cell>
          <cell r="H88" t="str">
            <v>GABRIELLA</v>
          </cell>
          <cell r="I88" t="str">
            <v>13,5</v>
          </cell>
          <cell r="J88">
            <v>38.51</v>
          </cell>
          <cell r="K88">
            <v>519.88499999999999</v>
          </cell>
          <cell r="M88" t="str">
            <v>A1400</v>
          </cell>
          <cell r="N88" t="str">
            <v>Data Administration</v>
          </cell>
        </row>
        <row r="89">
          <cell r="A89" t="str">
            <v>PROGETTI</v>
          </cell>
          <cell r="B89" t="str">
            <v>PCRM</v>
          </cell>
          <cell r="C89" t="str">
            <v>Sistema Informativo CRM</v>
          </cell>
          <cell r="D89" t="str">
            <v>No</v>
          </cell>
          <cell r="F89" t="str">
            <v>MOSCATELLIC</v>
          </cell>
          <cell r="G89" t="str">
            <v>MOSCATELLI</v>
          </cell>
          <cell r="H89" t="str">
            <v>CRISTINA</v>
          </cell>
          <cell r="I89" t="str">
            <v>12</v>
          </cell>
          <cell r="J89">
            <v>38.51</v>
          </cell>
          <cell r="K89">
            <v>462.12</v>
          </cell>
          <cell r="M89" t="str">
            <v>A2230</v>
          </cell>
          <cell r="N89" t="str">
            <v>Supporto Clienti - Contabilità e Sistemi di Sintesi</v>
          </cell>
        </row>
        <row r="90">
          <cell r="A90" t="str">
            <v>PROGETTI</v>
          </cell>
          <cell r="B90" t="str">
            <v>PCRM</v>
          </cell>
          <cell r="C90" t="str">
            <v>Sistema Informativo CRM</v>
          </cell>
          <cell r="D90" t="str">
            <v>No</v>
          </cell>
          <cell r="F90" t="str">
            <v>FUMAGALLID</v>
          </cell>
          <cell r="G90" t="str">
            <v>Fumagalli</v>
          </cell>
          <cell r="H90" t="str">
            <v>Daniela</v>
          </cell>
          <cell r="I90" t="str">
            <v>9,75</v>
          </cell>
          <cell r="J90">
            <v>38.51</v>
          </cell>
          <cell r="K90">
            <v>375.47249999999997</v>
          </cell>
          <cell r="M90" t="str">
            <v>A2232</v>
          </cell>
          <cell r="N90" t="str">
            <v>Sistemi Direzionali</v>
          </cell>
        </row>
        <row r="91">
          <cell r="A91" t="str">
            <v>PROGETTI</v>
          </cell>
          <cell r="B91" t="str">
            <v>PCSPALERMO</v>
          </cell>
          <cell r="C91" t="str">
            <v>Attivazione Centro Servizi Palermo</v>
          </cell>
          <cell r="D91" t="str">
            <v>No</v>
          </cell>
          <cell r="F91" t="str">
            <v>COLOMBOFAB</v>
          </cell>
          <cell r="G91" t="str">
            <v>COLOMBO</v>
          </cell>
          <cell r="H91" t="str">
            <v>FABRIZIO</v>
          </cell>
          <cell r="I91" t="str">
            <v>37,5</v>
          </cell>
          <cell r="J91">
            <v>38.51</v>
          </cell>
          <cell r="K91">
            <v>1444.125</v>
          </cell>
          <cell r="L91">
            <v>44.2</v>
          </cell>
          <cell r="M91" t="str">
            <v>A0000</v>
          </cell>
          <cell r="N91" t="str">
            <v>Direzione</v>
          </cell>
        </row>
        <row r="92">
          <cell r="A92" t="str">
            <v>PROGETTI</v>
          </cell>
          <cell r="B92" t="str">
            <v>PCSPALERMO</v>
          </cell>
          <cell r="C92" t="str">
            <v>Attivazione Centro Servizi Palermo</v>
          </cell>
          <cell r="D92" t="str">
            <v>No</v>
          </cell>
          <cell r="F92" t="str">
            <v>LIBERATORET</v>
          </cell>
          <cell r="G92" t="str">
            <v>LIBERATORE</v>
          </cell>
          <cell r="H92" t="str">
            <v>TULLIO</v>
          </cell>
          <cell r="I92" t="str">
            <v>10</v>
          </cell>
          <cell r="J92">
            <v>38.51</v>
          </cell>
          <cell r="K92">
            <v>385.09999999999997</v>
          </cell>
          <cell r="M92" t="str">
            <v>A1230</v>
          </cell>
          <cell r="N92" t="str">
            <v>Telecomunicazione e Reti</v>
          </cell>
        </row>
        <row r="93">
          <cell r="A93" t="str">
            <v>PROGETTI</v>
          </cell>
          <cell r="B93" t="str">
            <v>PCSPALERMO</v>
          </cell>
          <cell r="C93" t="str">
            <v>Attivazione Centro Servizi Palermo</v>
          </cell>
          <cell r="D93" t="str">
            <v>No</v>
          </cell>
          <cell r="F93" t="str">
            <v>CECCOLIM</v>
          </cell>
          <cell r="G93" t="str">
            <v>CECCOLI</v>
          </cell>
          <cell r="H93" t="str">
            <v>MARCO</v>
          </cell>
          <cell r="I93" t="str">
            <v>1</v>
          </cell>
          <cell r="J93">
            <v>38.51</v>
          </cell>
          <cell r="K93">
            <v>38.51</v>
          </cell>
          <cell r="M93" t="str">
            <v>A1240</v>
          </cell>
          <cell r="N93" t="str">
            <v>Sistemi Dipartimentali</v>
          </cell>
        </row>
        <row r="94">
          <cell r="A94" t="str">
            <v>PROGETTI</v>
          </cell>
          <cell r="B94" t="str">
            <v>PCSPALERMO</v>
          </cell>
          <cell r="C94" t="str">
            <v>Attivazione Centro Servizi Palermo</v>
          </cell>
          <cell r="D94" t="str">
            <v>No</v>
          </cell>
          <cell r="F94" t="str">
            <v>DULCIMASCOLOA</v>
          </cell>
          <cell r="G94" t="str">
            <v>DULCIMASCOLO</v>
          </cell>
          <cell r="H94" t="str">
            <v>ALFONSO</v>
          </cell>
          <cell r="I94" t="str">
            <v>292,5</v>
          </cell>
          <cell r="J94">
            <v>38.51</v>
          </cell>
          <cell r="K94">
            <v>11264.174999999999</v>
          </cell>
          <cell r="L94">
            <v>3330.6</v>
          </cell>
          <cell r="M94" t="str">
            <v>A2210</v>
          </cell>
          <cell r="N94" t="str">
            <v>Supporto Clienti - Migrazioni</v>
          </cell>
        </row>
        <row r="95">
          <cell r="A95" t="str">
            <v>PROGETTI</v>
          </cell>
          <cell r="B95" t="str">
            <v>PCSPALERMO</v>
          </cell>
          <cell r="C95" t="str">
            <v>Attivazione Centro Servizi Palermo</v>
          </cell>
          <cell r="D95" t="str">
            <v>No</v>
          </cell>
          <cell r="F95" t="str">
            <v>INSARDAS</v>
          </cell>
          <cell r="G95" t="str">
            <v>INSARDA'</v>
          </cell>
          <cell r="H95" t="str">
            <v>SIMONA</v>
          </cell>
          <cell r="I95" t="str">
            <v>228</v>
          </cell>
          <cell r="J95">
            <v>38.51</v>
          </cell>
          <cell r="K95">
            <v>8780.2799999999988</v>
          </cell>
          <cell r="L95">
            <v>970.17</v>
          </cell>
          <cell r="M95" t="str">
            <v>A2210</v>
          </cell>
          <cell r="N95" t="str">
            <v>Supporto Clienti - Migrazioni</v>
          </cell>
        </row>
        <row r="96">
          <cell r="A96" t="str">
            <v>PROGETTI</v>
          </cell>
          <cell r="B96" t="str">
            <v>PCSPALERMO</v>
          </cell>
          <cell r="C96" t="str">
            <v>Attivazione Centro Servizi Palermo</v>
          </cell>
          <cell r="D96" t="str">
            <v>No</v>
          </cell>
          <cell r="F96" t="str">
            <v>DIERNAF</v>
          </cell>
          <cell r="G96" t="str">
            <v>DIERNA</v>
          </cell>
          <cell r="H96" t="str">
            <v>FELICE</v>
          </cell>
          <cell r="I96" t="str">
            <v>4</v>
          </cell>
          <cell r="J96">
            <v>38.51</v>
          </cell>
          <cell r="K96">
            <v>154.04</v>
          </cell>
          <cell r="L96">
            <v>76</v>
          </cell>
          <cell r="M96" t="str">
            <v>A2260</v>
          </cell>
          <cell r="N96" t="str">
            <v>Back Office Sistemi di Pagamento</v>
          </cell>
        </row>
        <row r="97">
          <cell r="A97" t="str">
            <v>PROGETTI</v>
          </cell>
          <cell r="B97" t="str">
            <v>PDERIVOTC</v>
          </cell>
          <cell r="C97" t="str">
            <v>Derivati OTC</v>
          </cell>
          <cell r="D97" t="str">
            <v>No</v>
          </cell>
          <cell r="F97" t="str">
            <v>BONACINAM</v>
          </cell>
          <cell r="G97" t="str">
            <v>BONACINA</v>
          </cell>
          <cell r="H97" t="str">
            <v>MARCO</v>
          </cell>
          <cell r="I97" t="str">
            <v>259</v>
          </cell>
          <cell r="J97">
            <v>38.51</v>
          </cell>
          <cell r="K97">
            <v>9974.09</v>
          </cell>
          <cell r="M97" t="str">
            <v>A1122</v>
          </cell>
          <cell r="N97" t="str">
            <v>Finance2010</v>
          </cell>
        </row>
        <row r="98">
          <cell r="A98" t="str">
            <v>PROGETTI</v>
          </cell>
          <cell r="B98" t="str">
            <v>PDERIVOTC</v>
          </cell>
          <cell r="C98" t="str">
            <v>Derivati OTC</v>
          </cell>
          <cell r="D98" t="str">
            <v>No</v>
          </cell>
          <cell r="F98" t="str">
            <v>VILLAG</v>
          </cell>
          <cell r="G98" t="str">
            <v>VILLA</v>
          </cell>
          <cell r="H98" t="str">
            <v>GIOVANNA</v>
          </cell>
          <cell r="I98" t="str">
            <v>49,5</v>
          </cell>
          <cell r="J98">
            <v>38.51</v>
          </cell>
          <cell r="K98">
            <v>1906.2449999999999</v>
          </cell>
          <cell r="M98" t="str">
            <v>A2225</v>
          </cell>
          <cell r="N98" t="str">
            <v>Call Center - Finanza</v>
          </cell>
        </row>
        <row r="99">
          <cell r="A99" t="str">
            <v>PROGETTI</v>
          </cell>
          <cell r="B99" t="str">
            <v>PDERIVOTC</v>
          </cell>
          <cell r="C99" t="str">
            <v>Derivati OTC</v>
          </cell>
          <cell r="D99" t="str">
            <v>No</v>
          </cell>
          <cell r="F99" t="str">
            <v>POZZIE</v>
          </cell>
          <cell r="G99" t="str">
            <v>POZZI</v>
          </cell>
          <cell r="H99" t="str">
            <v>EZIO</v>
          </cell>
          <cell r="I99" t="str">
            <v>56,5</v>
          </cell>
          <cell r="J99">
            <v>38.51</v>
          </cell>
          <cell r="K99">
            <v>2175.8150000000001</v>
          </cell>
          <cell r="M99" t="str">
            <v>A2231</v>
          </cell>
          <cell r="N99" t="str">
            <v>Contabilità e Vigilanza</v>
          </cell>
        </row>
        <row r="100">
          <cell r="A100" t="str">
            <v>PROGETTI</v>
          </cell>
          <cell r="B100" t="str">
            <v>PDISREC</v>
          </cell>
          <cell r="C100" t="str">
            <v>Disaster Recovery Tecnologico</v>
          </cell>
          <cell r="D100" t="str">
            <v>No</v>
          </cell>
          <cell r="F100" t="str">
            <v>PALAZZESIM</v>
          </cell>
          <cell r="G100" t="str">
            <v>PALAZZESI</v>
          </cell>
          <cell r="H100" t="str">
            <v>MARCO</v>
          </cell>
          <cell r="I100" t="str">
            <v>18</v>
          </cell>
          <cell r="J100">
            <v>38.51</v>
          </cell>
          <cell r="K100">
            <v>693.18</v>
          </cell>
          <cell r="L100">
            <v>141.904</v>
          </cell>
          <cell r="M100" t="str">
            <v>A1000</v>
          </cell>
          <cell r="N100" t="str">
            <v>Area Operational</v>
          </cell>
        </row>
        <row r="101">
          <cell r="A101" t="str">
            <v>PROGETTI</v>
          </cell>
          <cell r="B101" t="str">
            <v>PDISREC</v>
          </cell>
          <cell r="C101" t="str">
            <v>Disaster Recovery Tecnologico</v>
          </cell>
          <cell r="D101" t="str">
            <v>No</v>
          </cell>
          <cell r="F101" t="str">
            <v>CREMONESIS</v>
          </cell>
          <cell r="G101" t="str">
            <v>CREMONESI</v>
          </cell>
          <cell r="H101" t="str">
            <v>SANTE PAOLO</v>
          </cell>
          <cell r="I101" t="str">
            <v>8</v>
          </cell>
          <cell r="J101">
            <v>38.51</v>
          </cell>
          <cell r="K101">
            <v>308.08</v>
          </cell>
          <cell r="L101">
            <v>52.85</v>
          </cell>
          <cell r="M101" t="str">
            <v>A1200</v>
          </cell>
          <cell r="N101" t="str">
            <v>Esercizio</v>
          </cell>
        </row>
        <row r="102">
          <cell r="A102" t="str">
            <v>PROGETTI</v>
          </cell>
          <cell r="B102" t="str">
            <v>PDISREC</v>
          </cell>
          <cell r="C102" t="str">
            <v>Disaster Recovery Tecnologico</v>
          </cell>
          <cell r="D102" t="str">
            <v>No</v>
          </cell>
          <cell r="F102" t="str">
            <v>CONVERSIR</v>
          </cell>
          <cell r="G102" t="str">
            <v>CONVERSI</v>
          </cell>
          <cell r="H102" t="str">
            <v>ROBERTO</v>
          </cell>
          <cell r="I102" t="str">
            <v>0</v>
          </cell>
          <cell r="J102">
            <v>38.51</v>
          </cell>
          <cell r="K102">
            <v>0</v>
          </cell>
          <cell r="L102">
            <v>53.7</v>
          </cell>
          <cell r="M102" t="str">
            <v>A1210</v>
          </cell>
          <cell r="N102" t="str">
            <v>Sistemi Mainframe</v>
          </cell>
        </row>
        <row r="103">
          <cell r="A103" t="str">
            <v>PROGETTI</v>
          </cell>
          <cell r="B103" t="str">
            <v>PDISREC</v>
          </cell>
          <cell r="C103" t="str">
            <v>Disaster Recovery Tecnologico</v>
          </cell>
          <cell r="D103" t="str">
            <v>No</v>
          </cell>
          <cell r="F103" t="str">
            <v>FENERIM</v>
          </cell>
          <cell r="G103" t="str">
            <v>FENERI</v>
          </cell>
          <cell r="H103" t="str">
            <v>MORENO</v>
          </cell>
          <cell r="I103" t="str">
            <v>0</v>
          </cell>
          <cell r="J103">
            <v>38.51</v>
          </cell>
          <cell r="K103">
            <v>0</v>
          </cell>
          <cell r="L103">
            <v>107.4</v>
          </cell>
          <cell r="M103" t="str">
            <v>A1210</v>
          </cell>
          <cell r="N103" t="str">
            <v>Sistemi Mainframe</v>
          </cell>
        </row>
        <row r="104">
          <cell r="A104" t="str">
            <v>PROGETTI</v>
          </cell>
          <cell r="B104" t="str">
            <v>PDPS</v>
          </cell>
          <cell r="C104" t="str">
            <v>Revisione Documento Programmatico sulla Sicurezza</v>
          </cell>
          <cell r="D104" t="str">
            <v>No</v>
          </cell>
          <cell r="F104" t="str">
            <v>COLOMBOS</v>
          </cell>
          <cell r="G104" t="str">
            <v>COLOMBO</v>
          </cell>
          <cell r="H104" t="str">
            <v>ALESSANDRO</v>
          </cell>
          <cell r="I104" t="str">
            <v>132</v>
          </cell>
          <cell r="J104">
            <v>38.51</v>
          </cell>
          <cell r="K104">
            <v>5083.32</v>
          </cell>
          <cell r="L104">
            <v>62.8</v>
          </cell>
          <cell r="M104" t="str">
            <v>A0000</v>
          </cell>
          <cell r="N104" t="str">
            <v>Direzione</v>
          </cell>
        </row>
        <row r="105">
          <cell r="A105" t="str">
            <v>PROGETTI</v>
          </cell>
          <cell r="B105" t="str">
            <v>PEC01FC</v>
          </cell>
          <cell r="C105" t="str">
            <v>Economato Iccrea</v>
          </cell>
          <cell r="D105" t="str">
            <v>Sì</v>
          </cell>
          <cell r="F105" t="str">
            <v>MONTICOLOMBANIS</v>
          </cell>
          <cell r="G105" t="str">
            <v>Monti Colombani</v>
          </cell>
          <cell r="H105" t="str">
            <v>Stefano</v>
          </cell>
          <cell r="I105" t="str">
            <v>16</v>
          </cell>
          <cell r="J105">
            <v>38.51</v>
          </cell>
          <cell r="K105">
            <v>616.16</v>
          </cell>
          <cell r="L105">
            <v>43</v>
          </cell>
          <cell r="M105" t="str">
            <v>A1160</v>
          </cell>
          <cell r="N105" t="str">
            <v>Raccolta e Impieghi</v>
          </cell>
        </row>
        <row r="106">
          <cell r="A106" t="str">
            <v>PROGETTI</v>
          </cell>
          <cell r="B106" t="str">
            <v>PETHACK</v>
          </cell>
          <cell r="C106" t="str">
            <v>Valutazione Sicurezza tramite Ethical Hacking</v>
          </cell>
          <cell r="D106" t="str">
            <v>No</v>
          </cell>
          <cell r="F106" t="str">
            <v>COLOMBOS</v>
          </cell>
          <cell r="G106" t="str">
            <v>COLOMBO</v>
          </cell>
          <cell r="H106" t="str">
            <v>ALESSANDRO</v>
          </cell>
          <cell r="I106" t="str">
            <v>40</v>
          </cell>
          <cell r="J106">
            <v>38.51</v>
          </cell>
          <cell r="K106">
            <v>1540.3999999999999</v>
          </cell>
          <cell r="M106" t="str">
            <v>A0000</v>
          </cell>
          <cell r="N106" t="str">
            <v>Direzione</v>
          </cell>
        </row>
        <row r="107">
          <cell r="A107" t="str">
            <v>PROGETTI</v>
          </cell>
          <cell r="B107" t="str">
            <v>PGSOSPESI</v>
          </cell>
          <cell r="C107" t="str">
            <v>Gestione Sospesi</v>
          </cell>
          <cell r="D107" t="str">
            <v>No</v>
          </cell>
          <cell r="F107" t="str">
            <v>BORIANIF</v>
          </cell>
          <cell r="G107" t="str">
            <v>BORIANI</v>
          </cell>
          <cell r="H107" t="str">
            <v>FABIO</v>
          </cell>
          <cell r="I107" t="str">
            <v>656,5</v>
          </cell>
          <cell r="J107">
            <v>38.51</v>
          </cell>
          <cell r="K107">
            <v>25281.814999999999</v>
          </cell>
          <cell r="M107" t="str">
            <v>A1141</v>
          </cell>
          <cell r="N107" t="str">
            <v>Sistemi di Pagamento</v>
          </cell>
        </row>
        <row r="108">
          <cell r="A108" t="str">
            <v>PROGETTI</v>
          </cell>
          <cell r="B108" t="str">
            <v>PGSOSPESI</v>
          </cell>
          <cell r="C108" t="str">
            <v>Gestione Sospesi</v>
          </cell>
          <cell r="D108" t="str">
            <v>Sì</v>
          </cell>
          <cell r="E108" t="str">
            <v>UPDATE</v>
          </cell>
          <cell r="F108" t="str">
            <v>GERLAR</v>
          </cell>
          <cell r="G108" t="str">
            <v>Gerla</v>
          </cell>
          <cell r="H108" t="str">
            <v>Roberto</v>
          </cell>
          <cell r="I108" t="str">
            <v>505</v>
          </cell>
          <cell r="J108">
            <v>38.51</v>
          </cell>
          <cell r="K108">
            <v>19447.55</v>
          </cell>
          <cell r="M108" t="str">
            <v>A1141</v>
          </cell>
          <cell r="N108" t="str">
            <v>Sistemi di Pagamento</v>
          </cell>
        </row>
        <row r="109">
          <cell r="A109" t="str">
            <v>PROGETTI</v>
          </cell>
          <cell r="B109" t="str">
            <v>PGSOSPESI</v>
          </cell>
          <cell r="C109" t="str">
            <v>Gestione Sospesi</v>
          </cell>
          <cell r="D109" t="str">
            <v>Sì</v>
          </cell>
          <cell r="E109" t="str">
            <v>UPDATE</v>
          </cell>
          <cell r="F109" t="str">
            <v>PORTALUPPIA</v>
          </cell>
          <cell r="G109" t="str">
            <v>Portaluppi</v>
          </cell>
          <cell r="H109" t="str">
            <v>Angelo</v>
          </cell>
          <cell r="I109" t="str">
            <v>422</v>
          </cell>
          <cell r="J109">
            <v>38.51</v>
          </cell>
          <cell r="K109">
            <v>16251.22</v>
          </cell>
          <cell r="M109" t="str">
            <v>A1141</v>
          </cell>
          <cell r="N109" t="str">
            <v>Sistemi di Pagamento</v>
          </cell>
        </row>
        <row r="110">
          <cell r="A110" t="str">
            <v>PROGETTI</v>
          </cell>
          <cell r="B110" t="str">
            <v>PGSOSPESI</v>
          </cell>
          <cell r="C110" t="str">
            <v>Gestione Sospesi</v>
          </cell>
          <cell r="D110" t="str">
            <v>Sì</v>
          </cell>
          <cell r="E110" t="str">
            <v>VISDATA</v>
          </cell>
          <cell r="F110" t="str">
            <v>BONANOMIA</v>
          </cell>
          <cell r="G110" t="str">
            <v>Bonanomi</v>
          </cell>
          <cell r="H110" t="str">
            <v>Andrea</v>
          </cell>
          <cell r="I110" t="str">
            <v>297</v>
          </cell>
          <cell r="J110">
            <v>40.5</v>
          </cell>
          <cell r="K110">
            <v>12028.5</v>
          </cell>
          <cell r="M110" t="str">
            <v>A1141</v>
          </cell>
          <cell r="N110" t="str">
            <v>Sistemi di Pagamento</v>
          </cell>
        </row>
        <row r="111">
          <cell r="A111" t="str">
            <v>PROGETTI</v>
          </cell>
          <cell r="B111" t="str">
            <v>PGSOSPESI</v>
          </cell>
          <cell r="C111" t="str">
            <v>Gestione Sospesi</v>
          </cell>
          <cell r="D111" t="str">
            <v>No</v>
          </cell>
          <cell r="F111" t="str">
            <v>CIOFFOD</v>
          </cell>
          <cell r="G111" t="str">
            <v>Cioffo</v>
          </cell>
          <cell r="H111" t="str">
            <v>Debora</v>
          </cell>
          <cell r="I111" t="str">
            <v>108,5</v>
          </cell>
          <cell r="J111">
            <v>38.51</v>
          </cell>
          <cell r="K111">
            <v>4178.335</v>
          </cell>
          <cell r="M111" t="str">
            <v>A1142</v>
          </cell>
          <cell r="N111" t="str">
            <v>Monetica</v>
          </cell>
        </row>
        <row r="112">
          <cell r="A112" t="str">
            <v>PROGETTI</v>
          </cell>
          <cell r="B112" t="str">
            <v>PINTSE</v>
          </cell>
          <cell r="C112" t="str">
            <v>Acquisizione/Integrazione dati Società Esterne</v>
          </cell>
          <cell r="D112" t="str">
            <v>No</v>
          </cell>
          <cell r="F112" t="str">
            <v>TORRICINIS</v>
          </cell>
          <cell r="G112" t="str">
            <v>Torricini</v>
          </cell>
          <cell r="H112" t="str">
            <v>Simone</v>
          </cell>
          <cell r="I112" t="str">
            <v>308</v>
          </cell>
          <cell r="J112">
            <v>38.51</v>
          </cell>
          <cell r="K112">
            <v>11861.08</v>
          </cell>
          <cell r="M112" t="str">
            <v>A1132</v>
          </cell>
          <cell r="N112" t="str">
            <v>Sistemi Direzionali</v>
          </cell>
        </row>
        <row r="113">
          <cell r="A113" t="str">
            <v>PROGETTI</v>
          </cell>
          <cell r="B113" t="str">
            <v>PINTSE</v>
          </cell>
          <cell r="C113" t="str">
            <v>Acquisizione/Integrazione dati Società Esterne</v>
          </cell>
          <cell r="D113" t="str">
            <v>No</v>
          </cell>
          <cell r="F113" t="str">
            <v>BECUCCIA</v>
          </cell>
          <cell r="G113" t="str">
            <v>Becucci</v>
          </cell>
          <cell r="H113" t="str">
            <v>Andrea</v>
          </cell>
          <cell r="I113" t="str">
            <v>398,5</v>
          </cell>
          <cell r="J113">
            <v>38.51</v>
          </cell>
          <cell r="K113">
            <v>15346.234999999999</v>
          </cell>
          <cell r="M113" t="str">
            <v>A1161</v>
          </cell>
          <cell r="N113" t="str">
            <v>Prodotti Complementari</v>
          </cell>
        </row>
        <row r="114">
          <cell r="A114" t="str">
            <v>PROGETTI</v>
          </cell>
          <cell r="B114" t="str">
            <v>PNEWANT</v>
          </cell>
          <cell r="C114" t="str">
            <v>Nuova procedura Antiriciclaggio</v>
          </cell>
          <cell r="D114" t="str">
            <v>No</v>
          </cell>
          <cell r="F114" t="str">
            <v>MONTINARIS</v>
          </cell>
          <cell r="G114" t="str">
            <v>MONTINARI</v>
          </cell>
          <cell r="H114" t="str">
            <v>STEFANO</v>
          </cell>
          <cell r="I114" t="str">
            <v>271,5</v>
          </cell>
          <cell r="J114">
            <v>38.51</v>
          </cell>
          <cell r="K114">
            <v>10455.465</v>
          </cell>
          <cell r="M114" t="str">
            <v>A1130</v>
          </cell>
          <cell r="N114" t="str">
            <v>Sistemi di Governo</v>
          </cell>
        </row>
        <row r="115">
          <cell r="A115" t="str">
            <v>PROGETTI</v>
          </cell>
          <cell r="B115" t="str">
            <v>PNEWANT</v>
          </cell>
          <cell r="C115" t="str">
            <v>Nuova procedura Antiriciclaggio</v>
          </cell>
          <cell r="D115" t="str">
            <v>Sì</v>
          </cell>
          <cell r="E115" t="str">
            <v>S.S.D.</v>
          </cell>
          <cell r="F115" t="str">
            <v>ABATEF</v>
          </cell>
          <cell r="G115" t="str">
            <v>ABATE</v>
          </cell>
          <cell r="H115" t="str">
            <v>FABIO</v>
          </cell>
          <cell r="I115" t="str">
            <v>991,75</v>
          </cell>
          <cell r="J115">
            <v>33.75</v>
          </cell>
          <cell r="K115">
            <v>33471.5625</v>
          </cell>
          <cell r="M115" t="str">
            <v>A1131</v>
          </cell>
          <cell r="N115" t="str">
            <v>Sistemi di Sintesi</v>
          </cell>
        </row>
        <row r="116">
          <cell r="A116" t="str">
            <v>PROGETTI</v>
          </cell>
          <cell r="B116" t="str">
            <v>PNEWANT</v>
          </cell>
          <cell r="C116" t="str">
            <v>Nuova procedura Antiriciclaggio</v>
          </cell>
          <cell r="D116" t="str">
            <v>Sì</v>
          </cell>
          <cell r="E116" t="str">
            <v>VISDATA</v>
          </cell>
          <cell r="F116" t="str">
            <v>CIOCCAF</v>
          </cell>
          <cell r="G116" t="str">
            <v>Ciocca</v>
          </cell>
          <cell r="H116" t="str">
            <v>Francesca</v>
          </cell>
          <cell r="I116" t="str">
            <v>626,5</v>
          </cell>
          <cell r="J116">
            <v>40.5</v>
          </cell>
          <cell r="K116">
            <v>25373.25</v>
          </cell>
          <cell r="M116" t="str">
            <v>A1131</v>
          </cell>
          <cell r="N116" t="str">
            <v>Sistemi di Sintesi</v>
          </cell>
        </row>
        <row r="117">
          <cell r="A117" t="str">
            <v>PROGETTI</v>
          </cell>
          <cell r="B117" t="str">
            <v>PNEWTIT</v>
          </cell>
          <cell r="C117" t="str">
            <v>Realizzazione della nuova procedura Titoli</v>
          </cell>
          <cell r="D117" t="str">
            <v>No</v>
          </cell>
          <cell r="F117" t="str">
            <v>BONACINAM</v>
          </cell>
          <cell r="G117" t="str">
            <v>BONACINA</v>
          </cell>
          <cell r="H117" t="str">
            <v>MARCO</v>
          </cell>
          <cell r="I117" t="str">
            <v>769</v>
          </cell>
          <cell r="J117">
            <v>38.51</v>
          </cell>
          <cell r="K117">
            <v>29614.19</v>
          </cell>
          <cell r="L117">
            <v>1097.33</v>
          </cell>
          <cell r="M117" t="str">
            <v>A1122</v>
          </cell>
          <cell r="N117" t="str">
            <v>Finance2010</v>
          </cell>
        </row>
        <row r="118">
          <cell r="A118" t="str">
            <v>PROGETTI</v>
          </cell>
          <cell r="B118" t="str">
            <v>PNEWTIT</v>
          </cell>
          <cell r="C118" t="str">
            <v>Realizzazione della nuova procedura Titoli</v>
          </cell>
          <cell r="D118" t="str">
            <v>No</v>
          </cell>
          <cell r="F118" t="str">
            <v>BROCCAS</v>
          </cell>
          <cell r="G118" t="str">
            <v>BROCCA</v>
          </cell>
          <cell r="H118" t="str">
            <v>STEFANO</v>
          </cell>
          <cell r="I118" t="str">
            <v>982</v>
          </cell>
          <cell r="J118">
            <v>38.51</v>
          </cell>
          <cell r="K118">
            <v>37816.82</v>
          </cell>
          <cell r="M118" t="str">
            <v>A1122</v>
          </cell>
          <cell r="N118" t="str">
            <v>Finance2010</v>
          </cell>
        </row>
        <row r="119">
          <cell r="A119" t="str">
            <v>PROGETTI</v>
          </cell>
          <cell r="B119" t="str">
            <v>PNEWTIT</v>
          </cell>
          <cell r="C119" t="str">
            <v>Realizzazione della nuova procedura Titoli</v>
          </cell>
          <cell r="D119" t="str">
            <v>No</v>
          </cell>
          <cell r="F119" t="str">
            <v>CITELLAM</v>
          </cell>
          <cell r="G119" t="str">
            <v>Citella</v>
          </cell>
          <cell r="H119" t="str">
            <v>Massimo</v>
          </cell>
          <cell r="I119" t="str">
            <v>980,75</v>
          </cell>
          <cell r="J119">
            <v>38.51</v>
          </cell>
          <cell r="K119">
            <v>37768.682499999995</v>
          </cell>
          <cell r="L119">
            <v>1408.77</v>
          </cell>
          <cell r="M119" t="str">
            <v>A1122</v>
          </cell>
          <cell r="N119" t="str">
            <v>Finance2010</v>
          </cell>
        </row>
        <row r="120">
          <cell r="A120" t="str">
            <v>PROGETTI</v>
          </cell>
          <cell r="B120" t="str">
            <v>PNEWTIT</v>
          </cell>
          <cell r="C120" t="str">
            <v>Realizzazione della nuova procedura Titoli</v>
          </cell>
          <cell r="D120" t="str">
            <v>No</v>
          </cell>
          <cell r="F120" t="str">
            <v>BAILOM</v>
          </cell>
          <cell r="G120" t="str">
            <v>BAILO</v>
          </cell>
          <cell r="H120" t="str">
            <v>MARCO</v>
          </cell>
          <cell r="I120" t="str">
            <v>16</v>
          </cell>
          <cell r="J120">
            <v>38.51</v>
          </cell>
          <cell r="K120">
            <v>616.16</v>
          </cell>
          <cell r="L120">
            <v>109.7</v>
          </cell>
          <cell r="M120" t="str">
            <v>A2220</v>
          </cell>
          <cell r="N120" t="str">
            <v>Supporto Clienti - Call Center</v>
          </cell>
        </row>
        <row r="121">
          <cell r="A121" t="str">
            <v>PROGETTI</v>
          </cell>
          <cell r="B121" t="str">
            <v>PNEWTOL</v>
          </cell>
          <cell r="C121" t="str">
            <v>Nuovo Trading on Line (Studio di fatt.)</v>
          </cell>
          <cell r="D121" t="str">
            <v>No</v>
          </cell>
          <cell r="F121" t="str">
            <v>LISSIDINIA</v>
          </cell>
          <cell r="G121" t="str">
            <v>Lissidini</v>
          </cell>
          <cell r="H121" t="str">
            <v>Alberto</v>
          </cell>
          <cell r="I121" t="str">
            <v>14</v>
          </cell>
          <cell r="J121">
            <v>38.51</v>
          </cell>
          <cell r="K121">
            <v>539.14</v>
          </cell>
          <cell r="M121" t="str">
            <v>A1121</v>
          </cell>
          <cell r="N121" t="str">
            <v>Finanza</v>
          </cell>
        </row>
        <row r="122">
          <cell r="A122" t="str">
            <v>PROGETTI</v>
          </cell>
          <cell r="B122" t="str">
            <v>PNEWTOL</v>
          </cell>
          <cell r="C122" t="str">
            <v>Nuovo Trading on Line (Studio di fatt.)</v>
          </cell>
          <cell r="D122" t="str">
            <v>No</v>
          </cell>
          <cell r="F122" t="str">
            <v>BROCCAS</v>
          </cell>
          <cell r="G122" t="str">
            <v>BROCCA</v>
          </cell>
          <cell r="H122" t="str">
            <v>STEFANO</v>
          </cell>
          <cell r="I122" t="str">
            <v>48,5</v>
          </cell>
          <cell r="J122">
            <v>38.51</v>
          </cell>
          <cell r="K122">
            <v>1867.7349999999999</v>
          </cell>
          <cell r="M122" t="str">
            <v>A1122</v>
          </cell>
          <cell r="N122" t="str">
            <v>Finance2010</v>
          </cell>
        </row>
        <row r="123">
          <cell r="A123" t="str">
            <v>PROGETTI</v>
          </cell>
          <cell r="B123" t="str">
            <v>PPORTCLI</v>
          </cell>
          <cell r="C123" t="str">
            <v>Portale Clientela</v>
          </cell>
          <cell r="D123" t="str">
            <v>No</v>
          </cell>
          <cell r="F123" t="str">
            <v>RIPOLDIPA</v>
          </cell>
          <cell r="G123" t="str">
            <v>RIPOLDI</v>
          </cell>
          <cell r="H123" t="str">
            <v>PARIDE</v>
          </cell>
          <cell r="I123" t="str">
            <v>9</v>
          </cell>
          <cell r="J123">
            <v>38.51</v>
          </cell>
          <cell r="K123">
            <v>346.59</v>
          </cell>
          <cell r="M123" t="str">
            <v>A1242</v>
          </cell>
          <cell r="N123" t="str">
            <v>Sistemisti NT</v>
          </cell>
        </row>
        <row r="124">
          <cell r="A124" t="str">
            <v>PROGETTI</v>
          </cell>
          <cell r="B124" t="str">
            <v>PREINGMC03</v>
          </cell>
          <cell r="C124" t="str">
            <v>Reingegnerizzazione Motore Contabile (fase 3)</v>
          </cell>
          <cell r="D124" t="str">
            <v>No</v>
          </cell>
          <cell r="F124" t="str">
            <v>ROSIF</v>
          </cell>
          <cell r="G124" t="str">
            <v>ROSI</v>
          </cell>
          <cell r="H124" t="str">
            <v>FABRIZIO</v>
          </cell>
          <cell r="I124" t="str">
            <v>59</v>
          </cell>
          <cell r="J124">
            <v>38.51</v>
          </cell>
          <cell r="K124">
            <v>2272.0899999999997</v>
          </cell>
          <cell r="M124" t="str">
            <v>A1152</v>
          </cell>
          <cell r="N124" t="str">
            <v>Sviluppo Migrazioni</v>
          </cell>
        </row>
        <row r="125">
          <cell r="A125" t="str">
            <v>PROGETTI</v>
          </cell>
          <cell r="B125" t="str">
            <v>PREVTSS</v>
          </cell>
          <cell r="C125" t="str">
            <v>Revisione TSS sui sistemi centrali</v>
          </cell>
          <cell r="D125" t="str">
            <v>No</v>
          </cell>
          <cell r="F125" t="str">
            <v>COLOMBOS</v>
          </cell>
          <cell r="G125" t="str">
            <v>COLOMBO</v>
          </cell>
          <cell r="H125" t="str">
            <v>ALESSANDRO</v>
          </cell>
          <cell r="I125" t="str">
            <v>178</v>
          </cell>
          <cell r="J125">
            <v>38.51</v>
          </cell>
          <cell r="K125">
            <v>6854.78</v>
          </cell>
          <cell r="M125" t="str">
            <v>A0000</v>
          </cell>
          <cell r="N125" t="str">
            <v>Direzione</v>
          </cell>
        </row>
        <row r="126">
          <cell r="A126" t="str">
            <v>PROGETTI</v>
          </cell>
          <cell r="B126" t="str">
            <v>PREVTSS</v>
          </cell>
          <cell r="C126" t="str">
            <v>Revisione TSS sui sistemi centrali</v>
          </cell>
          <cell r="D126" t="str">
            <v>No</v>
          </cell>
          <cell r="F126" t="str">
            <v>SOMAGGIOP</v>
          </cell>
          <cell r="G126" t="str">
            <v>SOMAGGIO</v>
          </cell>
          <cell r="H126" t="str">
            <v>PIERLUIGI</v>
          </cell>
          <cell r="I126" t="str">
            <v>69,5</v>
          </cell>
          <cell r="J126">
            <v>38.51</v>
          </cell>
          <cell r="K126">
            <v>2676.4449999999997</v>
          </cell>
          <cell r="L126">
            <v>64.400000000000006</v>
          </cell>
          <cell r="M126" t="str">
            <v>A1320</v>
          </cell>
          <cell r="N126" t="str">
            <v>Change Management</v>
          </cell>
        </row>
        <row r="127">
          <cell r="A127" t="str">
            <v>PROGETTI</v>
          </cell>
          <cell r="B127" t="str">
            <v>PRINFOD</v>
          </cell>
          <cell r="C127" t="str">
            <v>Revisione gestione dell’informatica distribuita</v>
          </cell>
          <cell r="D127" t="str">
            <v>No</v>
          </cell>
          <cell r="F127" t="str">
            <v>COLOMBOS</v>
          </cell>
          <cell r="G127" t="str">
            <v>COLOMBO</v>
          </cell>
          <cell r="H127" t="str">
            <v>ALESSANDRO</v>
          </cell>
          <cell r="I127" t="str">
            <v>16</v>
          </cell>
          <cell r="J127">
            <v>38.51</v>
          </cell>
          <cell r="K127">
            <v>616.16</v>
          </cell>
          <cell r="M127" t="str">
            <v>A0000</v>
          </cell>
          <cell r="N127" t="str">
            <v>Direzione</v>
          </cell>
        </row>
        <row r="128">
          <cell r="A128" t="str">
            <v>PROGETTI</v>
          </cell>
          <cell r="B128" t="str">
            <v>PSERVLX</v>
          </cell>
          <cell r="C128" t="str">
            <v>Migrazione server di agenzia da NT a Linux</v>
          </cell>
          <cell r="D128" t="str">
            <v>No</v>
          </cell>
          <cell r="F128" t="str">
            <v>PRIVITERAS</v>
          </cell>
          <cell r="G128" t="str">
            <v>PRIVITERA</v>
          </cell>
          <cell r="H128" t="str">
            <v>STEFANO</v>
          </cell>
          <cell r="I128" t="str">
            <v>349</v>
          </cell>
          <cell r="J128">
            <v>38.51</v>
          </cell>
          <cell r="K128">
            <v>13439.99</v>
          </cell>
          <cell r="L128">
            <v>93.2</v>
          </cell>
          <cell r="M128" t="str">
            <v>A1242</v>
          </cell>
          <cell r="N128" t="str">
            <v>Sistemisti NT</v>
          </cell>
        </row>
        <row r="129">
          <cell r="A129" t="str">
            <v>PROGETTI</v>
          </cell>
          <cell r="B129" t="str">
            <v>PUNICAR02</v>
          </cell>
          <cell r="C129" t="str">
            <v>Unificazione procedure carte Iside - Iccrea</v>
          </cell>
          <cell r="D129" t="str">
            <v>No</v>
          </cell>
          <cell r="F129" t="str">
            <v>BIANCHIG</v>
          </cell>
          <cell r="G129" t="str">
            <v>BIANCHI</v>
          </cell>
          <cell r="H129" t="str">
            <v>GIOVANNA</v>
          </cell>
          <cell r="I129" t="str">
            <v>7,5</v>
          </cell>
          <cell r="J129">
            <v>38.51</v>
          </cell>
          <cell r="K129">
            <v>288.82499999999999</v>
          </cell>
          <cell r="L129">
            <v>85</v>
          </cell>
          <cell r="M129" t="str">
            <v>A1140</v>
          </cell>
          <cell r="N129" t="str">
            <v>Sistemi Dispositivi</v>
          </cell>
        </row>
        <row r="130">
          <cell r="A130" t="str">
            <v>PROGETTI</v>
          </cell>
          <cell r="B130" t="str">
            <v>PCALABRIA</v>
          </cell>
          <cell r="C130" t="str">
            <v>Parallelo avviamento banche Fed.Calabria</v>
          </cell>
          <cell r="D130" t="str">
            <v>No</v>
          </cell>
          <cell r="F130" t="str">
            <v>BETTIA</v>
          </cell>
          <cell r="G130" t="str">
            <v>BETTI</v>
          </cell>
          <cell r="H130" t="str">
            <v>ALBERTO</v>
          </cell>
          <cell r="I130" t="str">
            <v>128</v>
          </cell>
          <cell r="J130">
            <v>38.51</v>
          </cell>
          <cell r="K130">
            <v>4929.28</v>
          </cell>
          <cell r="L130">
            <v>515.35</v>
          </cell>
          <cell r="M130" t="str">
            <v>A1230</v>
          </cell>
          <cell r="N130" t="str">
            <v>Telecomunicazione e Reti</v>
          </cell>
          <cell r="O130" t="str">
            <v>Migrazione</v>
          </cell>
        </row>
        <row r="131">
          <cell r="A131" t="str">
            <v>PROGETTI</v>
          </cell>
          <cell r="B131" t="str">
            <v>PCALABRIA</v>
          </cell>
          <cell r="C131" t="str">
            <v>Parallelo avviamento banche Fed.Calabria</v>
          </cell>
          <cell r="D131" t="str">
            <v>No</v>
          </cell>
          <cell r="F131" t="str">
            <v>MURDOCCAF</v>
          </cell>
          <cell r="G131" t="str">
            <v>MURDOCCA</v>
          </cell>
          <cell r="H131" t="str">
            <v>FRANCO</v>
          </cell>
          <cell r="I131" t="str">
            <v>218</v>
          </cell>
          <cell r="J131">
            <v>38.51</v>
          </cell>
          <cell r="K131">
            <v>8395.18</v>
          </cell>
          <cell r="L131">
            <v>1571.46</v>
          </cell>
          <cell r="M131" t="str">
            <v>A2210</v>
          </cell>
          <cell r="N131" t="str">
            <v>Supporto Clienti - Migrazioni</v>
          </cell>
          <cell r="O131" t="str">
            <v>Migrazione</v>
          </cell>
        </row>
        <row r="132">
          <cell r="A132" t="str">
            <v>PROGETTI</v>
          </cell>
          <cell r="B132" t="str">
            <v>PCALABRIA</v>
          </cell>
          <cell r="C132" t="str">
            <v>Parallelo avviamento banche Fed.Calabria</v>
          </cell>
          <cell r="D132" t="str">
            <v>No</v>
          </cell>
          <cell r="F132" t="str">
            <v>SIMEONIL</v>
          </cell>
          <cell r="G132" t="str">
            <v>SIMEONI</v>
          </cell>
          <cell r="H132" t="str">
            <v>LUIGI</v>
          </cell>
          <cell r="I132" t="str">
            <v>102</v>
          </cell>
          <cell r="J132">
            <v>38.51</v>
          </cell>
          <cell r="K132">
            <v>3928.02</v>
          </cell>
          <cell r="L132">
            <v>2104.39</v>
          </cell>
          <cell r="M132" t="str">
            <v>A2210</v>
          </cell>
          <cell r="N132" t="str">
            <v>Supporto Clienti - Migrazioni</v>
          </cell>
          <cell r="O132" t="str">
            <v>Migrazione</v>
          </cell>
        </row>
        <row r="133">
          <cell r="A133" t="str">
            <v>PROGETTI</v>
          </cell>
          <cell r="B133" t="str">
            <v>PCALABRIA</v>
          </cell>
          <cell r="C133" t="str">
            <v>Parallelo avviamento banche Fed.Calabria</v>
          </cell>
          <cell r="D133" t="str">
            <v>No</v>
          </cell>
          <cell r="F133" t="str">
            <v>MOSCATELLIC</v>
          </cell>
          <cell r="G133" t="str">
            <v>MOSCATELLI</v>
          </cell>
          <cell r="H133" t="str">
            <v>CRISTINA</v>
          </cell>
          <cell r="I133" t="str">
            <v>21</v>
          </cell>
          <cell r="J133">
            <v>38.51</v>
          </cell>
          <cell r="K133">
            <v>808.70999999999992</v>
          </cell>
          <cell r="L133">
            <v>26</v>
          </cell>
          <cell r="M133" t="str">
            <v>A2230</v>
          </cell>
          <cell r="N133" t="str">
            <v>Supporto Clienti - Contabilità e Sistemi di Sintesi</v>
          </cell>
          <cell r="O133" t="str">
            <v>Migrazione</v>
          </cell>
        </row>
        <row r="134">
          <cell r="A134" t="str">
            <v>PROGETTI</v>
          </cell>
          <cell r="B134" t="str">
            <v>PCALABRIA</v>
          </cell>
          <cell r="C134" t="str">
            <v>Parallelo avviamento banche Fed.Calabria</v>
          </cell>
          <cell r="D134" t="str">
            <v>No</v>
          </cell>
          <cell r="F134" t="str">
            <v>DEPASCALISR</v>
          </cell>
          <cell r="G134" t="str">
            <v>DE PASCALIS</v>
          </cell>
          <cell r="H134" t="str">
            <v>ROBERTO</v>
          </cell>
          <cell r="I134" t="str">
            <v>12</v>
          </cell>
          <cell r="J134">
            <v>38.51</v>
          </cell>
          <cell r="K134">
            <v>462.12</v>
          </cell>
          <cell r="L134">
            <v>307.3</v>
          </cell>
          <cell r="M134" t="str">
            <v>A2210</v>
          </cell>
          <cell r="N134" t="str">
            <v>Supporto Clienti - Migrazioni</v>
          </cell>
          <cell r="O134" t="str">
            <v>Migrazione</v>
          </cell>
        </row>
        <row r="135">
          <cell r="A135" t="str">
            <v>FORMAZIONE</v>
          </cell>
          <cell r="B135" t="str">
            <v>ADDESTRAMENTO</v>
          </cell>
          <cell r="C135" t="str">
            <v>Addestramento su nuova attività lavorativa</v>
          </cell>
          <cell r="D135" t="str">
            <v>Sì</v>
          </cell>
          <cell r="E135" t="str">
            <v>SIBANK</v>
          </cell>
          <cell r="F135" t="str">
            <v>VIDALIS</v>
          </cell>
          <cell r="G135" t="str">
            <v>VIDALI</v>
          </cell>
          <cell r="H135" t="str">
            <v>STEFANO</v>
          </cell>
          <cell r="I135" t="str">
            <v>2</v>
          </cell>
          <cell r="J135">
            <v>40</v>
          </cell>
          <cell r="K135">
            <v>80</v>
          </cell>
          <cell r="M135" t="str">
            <v>A1151</v>
          </cell>
          <cell r="N135" t="str">
            <v>Manutenzione</v>
          </cell>
        </row>
        <row r="136">
          <cell r="A136" t="str">
            <v>FORMAZIONE</v>
          </cell>
          <cell r="B136" t="str">
            <v>FORMAZIONE</v>
          </cell>
          <cell r="C136" t="str">
            <v>Formazione RICEVUTA  Personale Interno</v>
          </cell>
          <cell r="D136" t="str">
            <v>Sì</v>
          </cell>
          <cell r="E136" t="str">
            <v>ENGINEERING</v>
          </cell>
          <cell r="F136" t="str">
            <v>MIGLIETTAF</v>
          </cell>
          <cell r="G136" t="str">
            <v>MIGLIETTA</v>
          </cell>
          <cell r="H136" t="str">
            <v>FRANCESO</v>
          </cell>
          <cell r="I136" t="str">
            <v>2</v>
          </cell>
          <cell r="J136">
            <v>41.625</v>
          </cell>
          <cell r="K136">
            <v>83.25</v>
          </cell>
          <cell r="M136" t="str">
            <v>A1151</v>
          </cell>
          <cell r="N136" t="str">
            <v>Manutenzione</v>
          </cell>
        </row>
        <row r="137">
          <cell r="A137" t="str">
            <v>FORMAZIONE</v>
          </cell>
          <cell r="B137" t="str">
            <v>FORMAZIONE</v>
          </cell>
          <cell r="C137" t="str">
            <v>Formazione RICEVUTA  Personale Interno</v>
          </cell>
          <cell r="D137" t="str">
            <v>Sì</v>
          </cell>
          <cell r="E137" t="str">
            <v>SIBANK</v>
          </cell>
          <cell r="F137" t="str">
            <v>ANDENAF</v>
          </cell>
          <cell r="G137" t="str">
            <v>Andena</v>
          </cell>
          <cell r="H137" t="str">
            <v>Francesco</v>
          </cell>
          <cell r="I137" t="str">
            <v>16</v>
          </cell>
          <cell r="J137">
            <v>38.51</v>
          </cell>
          <cell r="K137">
            <v>616.16</v>
          </cell>
          <cell r="M137" t="str">
            <v>A1151</v>
          </cell>
          <cell r="N137" t="str">
            <v>Manutenzione</v>
          </cell>
        </row>
        <row r="138">
          <cell r="A138" t="str">
            <v>FORMAZIONE</v>
          </cell>
          <cell r="B138" t="str">
            <v>FORMAZIONE</v>
          </cell>
          <cell r="C138" t="str">
            <v>Formazione RICEVUTA  Personale Interno</v>
          </cell>
          <cell r="D138" t="str">
            <v>Sì</v>
          </cell>
          <cell r="E138" t="str">
            <v>SIBANK</v>
          </cell>
          <cell r="F138" t="str">
            <v>VIDALIS</v>
          </cell>
          <cell r="G138" t="str">
            <v>VIDALI</v>
          </cell>
          <cell r="H138" t="str">
            <v>STEFANO</v>
          </cell>
          <cell r="I138" t="str">
            <v>8</v>
          </cell>
          <cell r="J138">
            <v>40</v>
          </cell>
          <cell r="K138">
            <v>320</v>
          </cell>
          <cell r="M138" t="str">
            <v>A1151</v>
          </cell>
          <cell r="N138" t="str">
            <v>Manutenzione</v>
          </cell>
        </row>
        <row r="139">
          <cell r="A139" t="str">
            <v>FORMAZIONE</v>
          </cell>
          <cell r="B139" t="str">
            <v>FORMAZIONE</v>
          </cell>
          <cell r="C139" t="str">
            <v>Formazione RICEVUTA  Personale Interno</v>
          </cell>
          <cell r="D139" t="str">
            <v>Sì</v>
          </cell>
          <cell r="E139" t="str">
            <v>VISDATA</v>
          </cell>
          <cell r="F139" t="str">
            <v>BUGININ</v>
          </cell>
          <cell r="G139" t="str">
            <v>BUGINI</v>
          </cell>
          <cell r="H139" t="str">
            <v>NADIA</v>
          </cell>
          <cell r="I139" t="str">
            <v>4,5</v>
          </cell>
          <cell r="J139">
            <v>40.5</v>
          </cell>
          <cell r="K139">
            <v>182.25</v>
          </cell>
          <cell r="M139" t="str">
            <v>A1151</v>
          </cell>
          <cell r="N139" t="str">
            <v>Manutenzione</v>
          </cell>
        </row>
        <row r="140">
          <cell r="A140" t="str">
            <v>FORMAZIONE</v>
          </cell>
          <cell r="B140" t="str">
            <v>FORMAZIONE</v>
          </cell>
          <cell r="C140" t="str">
            <v>Formazione RICEVUTA  Personale Interno</v>
          </cell>
          <cell r="D140" t="str">
            <v>Sì</v>
          </cell>
          <cell r="E140" t="str">
            <v>VISDATA</v>
          </cell>
          <cell r="F140" t="str">
            <v>COLOMBOL</v>
          </cell>
          <cell r="G140" t="str">
            <v>COLOMBO</v>
          </cell>
          <cell r="H140" t="str">
            <v>LUCA</v>
          </cell>
          <cell r="I140" t="str">
            <v>4,5</v>
          </cell>
          <cell r="J140">
            <v>43.75</v>
          </cell>
          <cell r="K140">
            <v>196.875</v>
          </cell>
          <cell r="M140" t="str">
            <v>A1151</v>
          </cell>
          <cell r="N140" t="str">
            <v>Manutenzione</v>
          </cell>
        </row>
        <row r="141">
          <cell r="A141" t="str">
            <v>FORMAZIONE</v>
          </cell>
          <cell r="B141" t="str">
            <v>FORMAZIONE</v>
          </cell>
          <cell r="C141" t="str">
            <v>Formazione RICEVUTA  Personale Interno</v>
          </cell>
          <cell r="D141" t="str">
            <v>Sì</v>
          </cell>
          <cell r="E141" t="str">
            <v>VISDATA</v>
          </cell>
          <cell r="F141" t="str">
            <v>TAVECCHIOR</v>
          </cell>
          <cell r="G141" t="str">
            <v>TAVECCHIO</v>
          </cell>
          <cell r="H141" t="str">
            <v>ROBERTO</v>
          </cell>
          <cell r="I141" t="str">
            <v>6</v>
          </cell>
          <cell r="J141">
            <v>43.75</v>
          </cell>
          <cell r="K141">
            <v>262.5</v>
          </cell>
          <cell r="M141" t="str">
            <v>A1151</v>
          </cell>
          <cell r="N141" t="str">
            <v>Manutenzione</v>
          </cell>
        </row>
        <row r="142">
          <cell r="A142" t="str">
            <v>FORMAZIONE</v>
          </cell>
          <cell r="B142" t="str">
            <v>FORMAZIONE FORNITA</v>
          </cell>
          <cell r="C142" t="str">
            <v>Formazione FORNITA a Personale Interno</v>
          </cell>
          <cell r="D142" t="str">
            <v>Sì</v>
          </cell>
          <cell r="E142" t="str">
            <v>SIBANK</v>
          </cell>
          <cell r="F142" t="str">
            <v>VIDALIS</v>
          </cell>
          <cell r="G142" t="str">
            <v>VIDALI</v>
          </cell>
          <cell r="H142" t="str">
            <v>STEFANO</v>
          </cell>
          <cell r="I142" t="str">
            <v>9</v>
          </cell>
          <cell r="J142">
            <v>40</v>
          </cell>
          <cell r="K142">
            <v>360</v>
          </cell>
          <cell r="M142" t="str">
            <v>A1151</v>
          </cell>
          <cell r="N142" t="str">
            <v>Manutenzione</v>
          </cell>
        </row>
        <row r="143">
          <cell r="A143" t="str">
            <v>GESTIONE</v>
          </cell>
          <cell r="B143" t="str">
            <v>MANUTENZIONE</v>
          </cell>
          <cell r="C143" t="str">
            <v>Coordinamento</v>
          </cell>
          <cell r="D143" t="str">
            <v>No</v>
          </cell>
          <cell r="F143" t="str">
            <v>COMOTTIR</v>
          </cell>
          <cell r="G143" t="str">
            <v>COMOTTI</v>
          </cell>
          <cell r="H143" t="str">
            <v>ROBERTO</v>
          </cell>
          <cell r="I143" t="str">
            <v>288</v>
          </cell>
          <cell r="J143">
            <v>38.51</v>
          </cell>
          <cell r="K143">
            <v>11090.88</v>
          </cell>
          <cell r="M143" t="str">
            <v>A1150</v>
          </cell>
          <cell r="N143" t="str">
            <v>U.O. Manutenzione</v>
          </cell>
          <cell r="P143">
            <v>100</v>
          </cell>
        </row>
        <row r="144">
          <cell r="A144" t="str">
            <v>GESTIONE</v>
          </cell>
          <cell r="B144" t="str">
            <v>MANUTENZIONE</v>
          </cell>
          <cell r="C144" t="str">
            <v>Coordinamento - Verifica Abend Serali</v>
          </cell>
          <cell r="D144" t="str">
            <v>Sì</v>
          </cell>
          <cell r="E144" t="str">
            <v>SIBANK</v>
          </cell>
          <cell r="F144" t="str">
            <v>VIDALIS</v>
          </cell>
          <cell r="G144" t="str">
            <v>VIDALI</v>
          </cell>
          <cell r="H144" t="str">
            <v>STEFANO</v>
          </cell>
          <cell r="I144" t="str">
            <v>17</v>
          </cell>
          <cell r="J144">
            <v>40</v>
          </cell>
          <cell r="K144">
            <v>680</v>
          </cell>
          <cell r="M144" t="str">
            <v>A1151</v>
          </cell>
          <cell r="N144" t="str">
            <v>Manutenzione</v>
          </cell>
          <cell r="P144">
            <v>0</v>
          </cell>
        </row>
        <row r="145">
          <cell r="A145" t="str">
            <v>GESTIONE</v>
          </cell>
          <cell r="B145" t="str">
            <v>MANUTENZIONE</v>
          </cell>
          <cell r="C145" t="str">
            <v>Coordinamento - Verifica Abend Serali</v>
          </cell>
          <cell r="D145" t="str">
            <v>Sì</v>
          </cell>
          <cell r="E145" t="str">
            <v>VISDATA</v>
          </cell>
          <cell r="F145" t="str">
            <v>BUGININ</v>
          </cell>
          <cell r="G145" t="str">
            <v>BUGINI</v>
          </cell>
          <cell r="H145" t="str">
            <v>NADIA</v>
          </cell>
          <cell r="I145" t="str">
            <v>6,5</v>
          </cell>
          <cell r="J145">
            <v>40.5</v>
          </cell>
          <cell r="K145">
            <v>263.25</v>
          </cell>
          <cell r="M145" t="str">
            <v>A1151</v>
          </cell>
          <cell r="N145" t="str">
            <v>Manutenzione</v>
          </cell>
          <cell r="P145">
            <v>0</v>
          </cell>
        </row>
        <row r="146">
          <cell r="A146" t="str">
            <v>GESTIONE</v>
          </cell>
          <cell r="B146" t="str">
            <v>MANUTENZIONE</v>
          </cell>
          <cell r="C146" t="str">
            <v>Coordinamento - Verifica Abend Serali</v>
          </cell>
          <cell r="D146" t="str">
            <v>Sì</v>
          </cell>
          <cell r="E146" t="str">
            <v>VISDATA</v>
          </cell>
          <cell r="F146" t="str">
            <v>COLOMBOL</v>
          </cell>
          <cell r="G146" t="str">
            <v>COLOMBO</v>
          </cell>
          <cell r="H146" t="str">
            <v>LUCA</v>
          </cell>
          <cell r="I146" t="str">
            <v>18,5</v>
          </cell>
          <cell r="J146">
            <v>43.75</v>
          </cell>
          <cell r="K146">
            <v>809.375</v>
          </cell>
          <cell r="M146" t="str">
            <v>A1151</v>
          </cell>
          <cell r="N146" t="str">
            <v>Manutenzione</v>
          </cell>
          <cell r="P146">
            <v>0</v>
          </cell>
        </row>
        <row r="147">
          <cell r="A147" t="str">
            <v>GESTIONE</v>
          </cell>
          <cell r="B147" t="str">
            <v>MANUTENZIONE</v>
          </cell>
          <cell r="C147" t="str">
            <v>Coordinamento - Verifica Abend Serali</v>
          </cell>
          <cell r="D147" t="str">
            <v>Sì</v>
          </cell>
          <cell r="E147" t="str">
            <v>VISDATA</v>
          </cell>
          <cell r="F147" t="str">
            <v>TAVECCHIOR</v>
          </cell>
          <cell r="G147" t="str">
            <v>TAVECCHIO</v>
          </cell>
          <cell r="H147" t="str">
            <v>ROBERTO</v>
          </cell>
          <cell r="I147" t="str">
            <v>26</v>
          </cell>
          <cell r="J147">
            <v>43.75</v>
          </cell>
          <cell r="K147">
            <v>1137.5</v>
          </cell>
          <cell r="M147" t="str">
            <v>A1151</v>
          </cell>
          <cell r="N147" t="str">
            <v>Manutenzione</v>
          </cell>
          <cell r="P147">
            <v>0</v>
          </cell>
        </row>
        <row r="148">
          <cell r="A148" t="str">
            <v>GESTIONE</v>
          </cell>
          <cell r="B148" t="str">
            <v>MANUTENZIONE</v>
          </cell>
          <cell r="C148" t="str">
            <v>Coordinamento U.O. Manutenzione (II)</v>
          </cell>
          <cell r="D148" t="str">
            <v>Sì</v>
          </cell>
          <cell r="E148" t="str">
            <v>VISDATA</v>
          </cell>
          <cell r="F148" t="str">
            <v>BUGININ</v>
          </cell>
          <cell r="G148" t="str">
            <v>BUGINI</v>
          </cell>
          <cell r="H148" t="str">
            <v>NADIA</v>
          </cell>
          <cell r="I148" t="str">
            <v>167,5</v>
          </cell>
          <cell r="J148">
            <v>40.5</v>
          </cell>
          <cell r="K148">
            <v>6783.75</v>
          </cell>
          <cell r="M148" t="str">
            <v>A1151</v>
          </cell>
          <cell r="N148" t="str">
            <v>Manutenzione</v>
          </cell>
        </row>
        <row r="149">
          <cell r="A149" t="str">
            <v>GESTIONE</v>
          </cell>
          <cell r="B149" t="str">
            <v>MANUTENZIONE</v>
          </cell>
          <cell r="C149" t="str">
            <v>Coordinamento U.O. Manutenzione (II)</v>
          </cell>
          <cell r="D149" t="str">
            <v>Sì</v>
          </cell>
          <cell r="E149" t="str">
            <v>VISDATA</v>
          </cell>
          <cell r="F149" t="str">
            <v>MURRUA</v>
          </cell>
          <cell r="G149" t="str">
            <v>MURRU</v>
          </cell>
          <cell r="H149" t="str">
            <v>ALESSANDRO</v>
          </cell>
          <cell r="I149" t="str">
            <v>30</v>
          </cell>
          <cell r="J149">
            <v>40.5</v>
          </cell>
          <cell r="K149">
            <v>1215</v>
          </cell>
          <cell r="M149" t="str">
            <v>A1151</v>
          </cell>
          <cell r="N149" t="str">
            <v>Manutenzione</v>
          </cell>
        </row>
        <row r="150">
          <cell r="A150" t="str">
            <v>GESTIONE</v>
          </cell>
          <cell r="B150" t="str">
            <v>MANUTENZIONE</v>
          </cell>
          <cell r="C150" t="str">
            <v>Eliminazione XDEC</v>
          </cell>
          <cell r="D150" t="str">
            <v>Sì</v>
          </cell>
          <cell r="E150" t="str">
            <v>SIDI</v>
          </cell>
          <cell r="F150" t="str">
            <v>GRASSIS</v>
          </cell>
          <cell r="G150" t="str">
            <v>GRASSI</v>
          </cell>
          <cell r="H150" t="str">
            <v>STEFANO</v>
          </cell>
          <cell r="I150" t="str">
            <v>6</v>
          </cell>
          <cell r="J150">
            <v>44.625</v>
          </cell>
          <cell r="K150">
            <v>267.75</v>
          </cell>
          <cell r="M150" t="str">
            <v>A1151</v>
          </cell>
          <cell r="N150" t="str">
            <v>Manutenzione</v>
          </cell>
          <cell r="P150">
            <v>0</v>
          </cell>
        </row>
        <row r="151">
          <cell r="A151" t="str">
            <v>GESTIONE</v>
          </cell>
          <cell r="B151" t="str">
            <v>MANUTENZIONE</v>
          </cell>
          <cell r="C151" t="str">
            <v>Eliminazione XDEC</v>
          </cell>
          <cell r="D151" t="str">
            <v>Sì</v>
          </cell>
          <cell r="E151" t="str">
            <v>VISDATA</v>
          </cell>
          <cell r="F151" t="str">
            <v>BUGININ</v>
          </cell>
          <cell r="G151" t="str">
            <v>BUGINI</v>
          </cell>
          <cell r="H151" t="str">
            <v>NADIA</v>
          </cell>
          <cell r="I151" t="str">
            <v>37,5</v>
          </cell>
          <cell r="J151">
            <v>40.5</v>
          </cell>
          <cell r="K151">
            <v>1518.75</v>
          </cell>
          <cell r="M151" t="str">
            <v>A1151</v>
          </cell>
          <cell r="N151" t="str">
            <v>Manutenzione</v>
          </cell>
          <cell r="P151">
            <v>0</v>
          </cell>
        </row>
        <row r="152">
          <cell r="A152" t="str">
            <v>GESTIONE</v>
          </cell>
          <cell r="B152" t="str">
            <v>MANUTENZIONE</v>
          </cell>
          <cell r="C152" t="str">
            <v>Ordinaria Correttiva</v>
          </cell>
          <cell r="D152" t="str">
            <v>Sì</v>
          </cell>
          <cell r="E152" t="str">
            <v>INCOTEC</v>
          </cell>
          <cell r="F152" t="str">
            <v>GOBETTIT</v>
          </cell>
          <cell r="G152" t="str">
            <v>GOBETTI</v>
          </cell>
          <cell r="H152" t="str">
            <v>TIZIANA</v>
          </cell>
          <cell r="I152" t="str">
            <v>168</v>
          </cell>
          <cell r="J152">
            <v>43.75</v>
          </cell>
          <cell r="K152">
            <v>7350</v>
          </cell>
          <cell r="M152" t="str">
            <v>A1163</v>
          </cell>
          <cell r="N152" t="str">
            <v>Crediti</v>
          </cell>
          <cell r="P152">
            <v>100</v>
          </cell>
        </row>
        <row r="153">
          <cell r="A153" t="str">
            <v>GESTIONE</v>
          </cell>
          <cell r="B153" t="str">
            <v>MANUTENZIONE</v>
          </cell>
          <cell r="C153" t="str">
            <v>Ordinaria Correttiva</v>
          </cell>
          <cell r="D153" t="str">
            <v>Sì</v>
          </cell>
          <cell r="E153" t="str">
            <v>SIBANK</v>
          </cell>
          <cell r="F153" t="str">
            <v>CURTIL</v>
          </cell>
          <cell r="G153" t="str">
            <v>CURTI</v>
          </cell>
          <cell r="H153" t="str">
            <v>LUIGI</v>
          </cell>
          <cell r="I153" t="str">
            <v>144</v>
          </cell>
          <cell r="J153">
            <v>40</v>
          </cell>
          <cell r="K153">
            <v>5760</v>
          </cell>
          <cell r="M153" t="str">
            <v>A1163</v>
          </cell>
          <cell r="N153" t="str">
            <v>Crediti</v>
          </cell>
          <cell r="P153">
            <v>100</v>
          </cell>
        </row>
        <row r="154">
          <cell r="A154" t="str">
            <v>GESTIONE</v>
          </cell>
          <cell r="B154" t="str">
            <v>RELAZIONI ESTERNE</v>
          </cell>
          <cell r="C154" t="str">
            <v>Generico U.O. Relazioni Esterne</v>
          </cell>
          <cell r="D154" t="str">
            <v>No</v>
          </cell>
          <cell r="F154" t="str">
            <v>BACAR</v>
          </cell>
          <cell r="G154" t="str">
            <v>Bacà</v>
          </cell>
          <cell r="H154" t="str">
            <v>Roberto</v>
          </cell>
          <cell r="I154" t="str">
            <v>8</v>
          </cell>
          <cell r="J154">
            <v>38.51</v>
          </cell>
          <cell r="K154">
            <v>308.08</v>
          </cell>
          <cell r="L154">
            <v>16</v>
          </cell>
          <cell r="M154" t="str">
            <v>A1150</v>
          </cell>
          <cell r="N154" t="str">
            <v>U.O. Manutenzione</v>
          </cell>
        </row>
        <row r="155">
          <cell r="A155" t="str">
            <v>GESTIONE</v>
          </cell>
          <cell r="B155" t="str">
            <v>SVIL. MIGRAZIONI</v>
          </cell>
          <cell r="C155" t="str">
            <v>Coordinamento U.O. Sviluppo Migrazioni</v>
          </cell>
          <cell r="D155" t="str">
            <v>No</v>
          </cell>
          <cell r="F155" t="str">
            <v>BACAR</v>
          </cell>
          <cell r="G155" t="str">
            <v>Bacà</v>
          </cell>
          <cell r="H155" t="str">
            <v>Roberto</v>
          </cell>
          <cell r="I155" t="str">
            <v>32</v>
          </cell>
          <cell r="J155">
            <v>38.51</v>
          </cell>
          <cell r="K155">
            <v>1232.32</v>
          </cell>
          <cell r="L155">
            <v>80</v>
          </cell>
          <cell r="M155" t="str">
            <v>A1150</v>
          </cell>
          <cell r="N155" t="str">
            <v>U.O. Manutenzione</v>
          </cell>
        </row>
        <row r="156">
          <cell r="A156" t="str">
            <v>GESTIONE</v>
          </cell>
          <cell r="B156" t="str">
            <v>UO MANUTENZIONE</v>
          </cell>
          <cell r="C156" t="str">
            <v>Coordinamento U.O. Manutenzione</v>
          </cell>
          <cell r="D156" t="str">
            <v>No</v>
          </cell>
          <cell r="F156" t="str">
            <v>ANGHILERIM</v>
          </cell>
          <cell r="G156" t="str">
            <v>ANGHILERI</v>
          </cell>
          <cell r="H156" t="str">
            <v>MARIO</v>
          </cell>
          <cell r="I156" t="str">
            <v>2</v>
          </cell>
          <cell r="J156">
            <v>38.51</v>
          </cell>
          <cell r="K156">
            <v>77.02</v>
          </cell>
          <cell r="M156" t="str">
            <v>A1130</v>
          </cell>
          <cell r="N156" t="str">
            <v>Sistemi di Governo</v>
          </cell>
        </row>
        <row r="157">
          <cell r="A157" t="str">
            <v>GESTIONE</v>
          </cell>
          <cell r="B157" t="str">
            <v>UO MANUTENZIONE</v>
          </cell>
          <cell r="C157" t="str">
            <v>Coordinamento U.O. Manutenzione</v>
          </cell>
          <cell r="D157" t="str">
            <v>Sì</v>
          </cell>
          <cell r="E157" t="str">
            <v>ENGINEERING</v>
          </cell>
          <cell r="F157" t="str">
            <v>MIGLIETTAF</v>
          </cell>
          <cell r="G157" t="str">
            <v>MIGLIETTA</v>
          </cell>
          <cell r="H157" t="str">
            <v>FRANCESO</v>
          </cell>
          <cell r="I157" t="str">
            <v>2</v>
          </cell>
          <cell r="J157">
            <v>41.625</v>
          </cell>
          <cell r="K157">
            <v>83.25</v>
          </cell>
          <cell r="M157" t="str">
            <v>A1151</v>
          </cell>
          <cell r="N157" t="str">
            <v>Manutenzione</v>
          </cell>
        </row>
        <row r="158">
          <cell r="A158" t="str">
            <v>GESTIONE</v>
          </cell>
          <cell r="B158" t="str">
            <v>UO MANUTENZIONE</v>
          </cell>
          <cell r="C158" t="str">
            <v>Coordinamento U.O. Manutenzione</v>
          </cell>
          <cell r="D158" t="str">
            <v>No</v>
          </cell>
          <cell r="F158" t="str">
            <v>AZZAROM</v>
          </cell>
          <cell r="G158" t="str">
            <v>AZZARO</v>
          </cell>
          <cell r="H158" t="str">
            <v>MARISA</v>
          </cell>
          <cell r="I158" t="str">
            <v>56</v>
          </cell>
          <cell r="J158">
            <v>38.51</v>
          </cell>
          <cell r="K158">
            <v>2156.56</v>
          </cell>
          <cell r="L158">
            <v>21</v>
          </cell>
          <cell r="M158" t="str">
            <v>A2200</v>
          </cell>
          <cell r="N158" t="str">
            <v>Supporto Clienti</v>
          </cell>
        </row>
        <row r="159">
          <cell r="A159" t="str">
            <v>MANUTENZIONE</v>
          </cell>
          <cell r="B159" t="str">
            <v>ADATTATIVA</v>
          </cell>
          <cell r="C159" t="str">
            <v>Attività di manutenzione adattativa</v>
          </cell>
          <cell r="D159" t="str">
            <v>No</v>
          </cell>
          <cell r="F159" t="str">
            <v>BASSORICCII</v>
          </cell>
          <cell r="G159" t="str">
            <v>Basso Ricci</v>
          </cell>
          <cell r="H159" t="str">
            <v>Ivano</v>
          </cell>
          <cell r="I159" t="str">
            <v>35</v>
          </cell>
          <cell r="J159">
            <v>38.51</v>
          </cell>
          <cell r="K159">
            <v>1347.85</v>
          </cell>
          <cell r="M159" t="str">
            <v>A1140</v>
          </cell>
          <cell r="N159" t="str">
            <v>Sistemi Dispositivi</v>
          </cell>
        </row>
        <row r="160">
          <cell r="A160" t="str">
            <v>MANUTENZIONE</v>
          </cell>
          <cell r="B160" t="str">
            <v>ADATTATIVA</v>
          </cell>
          <cell r="C160" t="str">
            <v>AT - Allineamento Archivi</v>
          </cell>
          <cell r="D160" t="str">
            <v>Sì</v>
          </cell>
          <cell r="E160" t="str">
            <v>VISDATA</v>
          </cell>
          <cell r="F160" t="str">
            <v>MANGANELLIA</v>
          </cell>
          <cell r="G160" t="str">
            <v>Manganelli</v>
          </cell>
          <cell r="H160" t="str">
            <v>Alberto</v>
          </cell>
          <cell r="I160" t="str">
            <v>8</v>
          </cell>
          <cell r="J160">
            <v>43.75</v>
          </cell>
          <cell r="K160">
            <v>350</v>
          </cell>
          <cell r="M160" t="str">
            <v>A1142</v>
          </cell>
          <cell r="N160" t="str">
            <v>Monetica</v>
          </cell>
          <cell r="P160">
            <v>100</v>
          </cell>
        </row>
        <row r="161">
          <cell r="A161" t="str">
            <v>MANUTENZIONE</v>
          </cell>
          <cell r="B161" t="str">
            <v>ADATTATIVA</v>
          </cell>
          <cell r="C161" t="str">
            <v>CC - Conti Correnti</v>
          </cell>
          <cell r="D161" t="str">
            <v>Sì</v>
          </cell>
          <cell r="E161" t="str">
            <v>VISDATA</v>
          </cell>
          <cell r="F161" t="str">
            <v>BUGININ</v>
          </cell>
          <cell r="G161" t="str">
            <v>BUGINI</v>
          </cell>
          <cell r="H161" t="str">
            <v>NADIA</v>
          </cell>
          <cell r="I161" t="str">
            <v>10</v>
          </cell>
          <cell r="J161">
            <v>40.5</v>
          </cell>
          <cell r="K161">
            <v>405</v>
          </cell>
          <cell r="M161" t="str">
            <v>A1151</v>
          </cell>
          <cell r="N161" t="str">
            <v>Manutenzione</v>
          </cell>
          <cell r="P161">
            <v>100</v>
          </cell>
        </row>
        <row r="162">
          <cell r="A162" t="str">
            <v>MANUTENZIONE</v>
          </cell>
          <cell r="B162" t="str">
            <v>ADATTATIVA</v>
          </cell>
          <cell r="C162" t="str">
            <v>PT - Portafoglio SICRA</v>
          </cell>
          <cell r="D162" t="str">
            <v>Sì</v>
          </cell>
          <cell r="E162" t="str">
            <v>ENGINEERING</v>
          </cell>
          <cell r="F162" t="str">
            <v>MIGLIETTAF</v>
          </cell>
          <cell r="G162" t="str">
            <v>MIGLIETTA</v>
          </cell>
          <cell r="H162" t="str">
            <v>FRANCESO</v>
          </cell>
          <cell r="I162" t="str">
            <v>20</v>
          </cell>
          <cell r="J162">
            <v>41.625</v>
          </cell>
          <cell r="K162">
            <v>832.5</v>
          </cell>
          <cell r="M162" t="str">
            <v>A1151</v>
          </cell>
          <cell r="N162" t="str">
            <v>Manutenzione</v>
          </cell>
          <cell r="P162">
            <v>100</v>
          </cell>
        </row>
        <row r="163">
          <cell r="A163" t="str">
            <v>MANUTENZIONE</v>
          </cell>
          <cell r="B163" t="str">
            <v>ADATTATIVA</v>
          </cell>
          <cell r="C163" t="str">
            <v>TB - Tabelle</v>
          </cell>
          <cell r="D163" t="str">
            <v>Sì</v>
          </cell>
          <cell r="E163" t="str">
            <v>VISDATA</v>
          </cell>
          <cell r="F163" t="str">
            <v>COLOMBOL</v>
          </cell>
          <cell r="G163" t="str">
            <v>COLOMBO</v>
          </cell>
          <cell r="H163" t="str">
            <v>LUCA</v>
          </cell>
          <cell r="I163" t="str">
            <v>0,5</v>
          </cell>
          <cell r="J163">
            <v>43.75</v>
          </cell>
          <cell r="K163">
            <v>21.875</v>
          </cell>
          <cell r="M163" t="str">
            <v>A1151</v>
          </cell>
          <cell r="N163" t="str">
            <v>Manutenzione</v>
          </cell>
          <cell r="P163">
            <v>100</v>
          </cell>
        </row>
        <row r="164">
          <cell r="A164" t="str">
            <v>MANUTENZIONE</v>
          </cell>
          <cell r="B164" t="str">
            <v>ADATTATIVA</v>
          </cell>
          <cell r="C164" t="str">
            <v>TB - Tabelle</v>
          </cell>
          <cell r="D164" t="str">
            <v>Sì</v>
          </cell>
          <cell r="E164" t="str">
            <v>VISDATA</v>
          </cell>
          <cell r="F164" t="str">
            <v>TAVECCHIOR</v>
          </cell>
          <cell r="G164" t="str">
            <v>TAVECCHIO</v>
          </cell>
          <cell r="H164" t="str">
            <v>ROBERTO</v>
          </cell>
          <cell r="I164" t="str">
            <v>13,5</v>
          </cell>
          <cell r="J164">
            <v>43.75</v>
          </cell>
          <cell r="K164">
            <v>590.625</v>
          </cell>
          <cell r="M164" t="str">
            <v>A1151</v>
          </cell>
          <cell r="N164" t="str">
            <v>Manutenzione</v>
          </cell>
          <cell r="P164">
            <v>100</v>
          </cell>
        </row>
        <row r="165">
          <cell r="A165" t="str">
            <v>MANUTENZIONE</v>
          </cell>
          <cell r="B165" t="str">
            <v>ADATTATIVA</v>
          </cell>
          <cell r="C165" t="str">
            <v>Attività di manutenzione adattativa</v>
          </cell>
          <cell r="D165" t="str">
            <v>Sì</v>
          </cell>
          <cell r="E165" t="str">
            <v>SECDATA</v>
          </cell>
          <cell r="F165" t="str">
            <v>TESTAFERRIP</v>
          </cell>
          <cell r="G165" t="str">
            <v>TESTAFERRI</v>
          </cell>
          <cell r="H165" t="str">
            <v>PAOLO</v>
          </cell>
          <cell r="I165" t="str">
            <v>12</v>
          </cell>
          <cell r="J165">
            <v>41.25</v>
          </cell>
          <cell r="K165">
            <v>495</v>
          </cell>
          <cell r="M165" t="str">
            <v>A1152</v>
          </cell>
          <cell r="N165" t="str">
            <v>Sviluppo Migrazioni</v>
          </cell>
        </row>
        <row r="166">
          <cell r="A166" t="str">
            <v>MANUTENZIONE</v>
          </cell>
          <cell r="B166" t="str">
            <v>ADATTATIVA</v>
          </cell>
          <cell r="C166" t="str">
            <v>ES - Estero</v>
          </cell>
          <cell r="D166" t="str">
            <v>No</v>
          </cell>
          <cell r="F166" t="str">
            <v>GIROLAMIT</v>
          </cell>
          <cell r="G166" t="str">
            <v>Girolami</v>
          </cell>
          <cell r="H166" t="str">
            <v>Tommaso</v>
          </cell>
          <cell r="I166" t="str">
            <v>15</v>
          </cell>
          <cell r="J166">
            <v>38.51</v>
          </cell>
          <cell r="K166">
            <v>577.65</v>
          </cell>
          <cell r="M166" t="str">
            <v>A1160</v>
          </cell>
          <cell r="N166" t="str">
            <v>Raccolta e Impieghi</v>
          </cell>
          <cell r="P166">
            <v>100</v>
          </cell>
        </row>
        <row r="167">
          <cell r="A167" t="str">
            <v>MANUTENZIONE</v>
          </cell>
          <cell r="B167" t="str">
            <v>ADATTATIVA</v>
          </cell>
          <cell r="C167" t="str">
            <v>ES - Estero</v>
          </cell>
          <cell r="D167" t="str">
            <v>No</v>
          </cell>
          <cell r="F167" t="str">
            <v>QUADRID</v>
          </cell>
          <cell r="G167" t="str">
            <v>Quadri</v>
          </cell>
          <cell r="H167" t="str">
            <v>David</v>
          </cell>
          <cell r="I167" t="str">
            <v>131,75</v>
          </cell>
          <cell r="J167">
            <v>38.51</v>
          </cell>
          <cell r="K167">
            <v>5073.6925000000001</v>
          </cell>
          <cell r="M167" t="str">
            <v>A1161</v>
          </cell>
          <cell r="N167" t="str">
            <v>Prodotti Complementari</v>
          </cell>
          <cell r="P167">
            <v>100</v>
          </cell>
        </row>
        <row r="168">
          <cell r="A168" t="str">
            <v>MANUTENZIONE</v>
          </cell>
          <cell r="B168" t="str">
            <v>ADATTATIVA</v>
          </cell>
          <cell r="C168" t="str">
            <v>SF - Sofferenze</v>
          </cell>
          <cell r="D168" t="str">
            <v>No</v>
          </cell>
          <cell r="F168" t="str">
            <v>MAGNELLIS</v>
          </cell>
          <cell r="G168" t="str">
            <v>Magnelli</v>
          </cell>
          <cell r="H168" t="str">
            <v>Simone</v>
          </cell>
          <cell r="I168" t="str">
            <v>27,25</v>
          </cell>
          <cell r="J168">
            <v>38.51</v>
          </cell>
          <cell r="K168">
            <v>1049.3975</v>
          </cell>
          <cell r="M168" t="str">
            <v>A1161</v>
          </cell>
          <cell r="N168" t="str">
            <v>Prodotti Complementari</v>
          </cell>
          <cell r="P168">
            <v>100</v>
          </cell>
        </row>
        <row r="169">
          <cell r="A169" t="str">
            <v>MANUTENZIONE</v>
          </cell>
          <cell r="B169" t="str">
            <v>ADATTATIVA</v>
          </cell>
          <cell r="C169" t="str">
            <v>Attività di manutenzione adattativa</v>
          </cell>
          <cell r="D169" t="str">
            <v>Sì</v>
          </cell>
          <cell r="E169" t="str">
            <v>VISDATA</v>
          </cell>
          <cell r="F169" t="str">
            <v>MORAE</v>
          </cell>
          <cell r="G169" t="str">
            <v>MORA</v>
          </cell>
          <cell r="H169" t="str">
            <v>EMILIO</v>
          </cell>
          <cell r="I169" t="str">
            <v>20</v>
          </cell>
          <cell r="J169">
            <v>40.5</v>
          </cell>
          <cell r="K169">
            <v>810</v>
          </cell>
          <cell r="M169" t="str">
            <v>A1162</v>
          </cell>
          <cell r="N169" t="str">
            <v>Prodotti</v>
          </cell>
        </row>
        <row r="170">
          <cell r="A170" t="str">
            <v>MANUTENZIONE</v>
          </cell>
          <cell r="B170" t="str">
            <v>ADATTATIVA</v>
          </cell>
          <cell r="C170" t="str">
            <v>TB - Tabelle</v>
          </cell>
          <cell r="D170" t="str">
            <v>Sì</v>
          </cell>
          <cell r="E170" t="str">
            <v>VISDATA</v>
          </cell>
          <cell r="F170" t="str">
            <v>SCHIAVONIL</v>
          </cell>
          <cell r="G170" t="str">
            <v>SCHIAVONI</v>
          </cell>
          <cell r="H170" t="str">
            <v>LUCIO</v>
          </cell>
          <cell r="I170" t="str">
            <v>9</v>
          </cell>
          <cell r="J170">
            <v>43.75</v>
          </cell>
          <cell r="K170">
            <v>393.75</v>
          </cell>
          <cell r="M170" t="str">
            <v>A1162</v>
          </cell>
          <cell r="N170" t="str">
            <v>Prodotti</v>
          </cell>
          <cell r="P170">
            <v>100</v>
          </cell>
        </row>
        <row r="171">
          <cell r="A171" t="str">
            <v>MANUTENZIONE</v>
          </cell>
          <cell r="B171" t="str">
            <v>ADATTATIVA APPLICATIVA</v>
          </cell>
          <cell r="C171" t="str">
            <v>AS - FTINFORM</v>
          </cell>
          <cell r="D171" t="str">
            <v>No</v>
          </cell>
          <cell r="F171" t="str">
            <v>BASSORICCII</v>
          </cell>
          <cell r="G171" t="str">
            <v>Basso Ricci</v>
          </cell>
          <cell r="H171" t="str">
            <v>Ivano</v>
          </cell>
          <cell r="I171" t="str">
            <v>14</v>
          </cell>
          <cell r="J171">
            <v>38.51</v>
          </cell>
          <cell r="K171">
            <v>539.14</v>
          </cell>
          <cell r="M171" t="str">
            <v>A1140</v>
          </cell>
          <cell r="N171" t="str">
            <v>Sistemi Dispositivi</v>
          </cell>
          <cell r="P171">
            <v>100</v>
          </cell>
        </row>
        <row r="172">
          <cell r="A172" t="str">
            <v>MANUTENZIONE</v>
          </cell>
          <cell r="B172" t="str">
            <v>ADATTATIVA APPLICATIVA</v>
          </cell>
          <cell r="C172" t="str">
            <v>Man. ordinaria adattativa applicativa</v>
          </cell>
          <cell r="D172" t="str">
            <v>No</v>
          </cell>
          <cell r="F172" t="str">
            <v>BASSORICCII</v>
          </cell>
          <cell r="G172" t="str">
            <v>Basso Ricci</v>
          </cell>
          <cell r="H172" t="str">
            <v>Ivano</v>
          </cell>
          <cell r="I172" t="str">
            <v>58</v>
          </cell>
          <cell r="J172">
            <v>38.51</v>
          </cell>
          <cell r="K172">
            <v>2233.58</v>
          </cell>
          <cell r="M172" t="str">
            <v>A1140</v>
          </cell>
          <cell r="N172" t="str">
            <v>Sistemi Dispositivi</v>
          </cell>
        </row>
        <row r="173">
          <cell r="A173" t="str">
            <v>MANUTENZIONE</v>
          </cell>
          <cell r="B173" t="str">
            <v>ADATTATIVA APPLICATIVA</v>
          </cell>
          <cell r="C173" t="str">
            <v>AL - Cent.All.assegn</v>
          </cell>
          <cell r="D173" t="str">
            <v>Sì</v>
          </cell>
          <cell r="E173" t="str">
            <v>VISDATA</v>
          </cell>
          <cell r="F173" t="str">
            <v>TAVECCHIOR</v>
          </cell>
          <cell r="G173" t="str">
            <v>TAVECCHIO</v>
          </cell>
          <cell r="H173" t="str">
            <v>ROBERTO</v>
          </cell>
          <cell r="I173" t="str">
            <v>2</v>
          </cell>
          <cell r="J173">
            <v>43.75</v>
          </cell>
          <cell r="K173">
            <v>87.5</v>
          </cell>
          <cell r="M173" t="str">
            <v>A1151</v>
          </cell>
          <cell r="N173" t="str">
            <v>Manutenzione</v>
          </cell>
          <cell r="P173">
            <v>100</v>
          </cell>
        </row>
        <row r="174">
          <cell r="A174" t="str">
            <v>MANUTENZIONE</v>
          </cell>
          <cell r="B174" t="str">
            <v>ADATTATIVA TECNOLOGICA</v>
          </cell>
          <cell r="C174" t="str">
            <v>Man. ordinaria adattativa tecnologica</v>
          </cell>
          <cell r="D174" t="str">
            <v>No</v>
          </cell>
          <cell r="F174" t="str">
            <v>BASSORICCII</v>
          </cell>
          <cell r="G174" t="str">
            <v>Basso Ricci</v>
          </cell>
          <cell r="H174" t="str">
            <v>Ivano</v>
          </cell>
          <cell r="I174" t="str">
            <v>28</v>
          </cell>
          <cell r="J174">
            <v>38.51</v>
          </cell>
          <cell r="K174">
            <v>1078.28</v>
          </cell>
          <cell r="M174" t="str">
            <v>A1140</v>
          </cell>
          <cell r="N174" t="str">
            <v>Sistemi Dispositivi</v>
          </cell>
        </row>
        <row r="175">
          <cell r="A175" t="str">
            <v>MANUTENZIONE</v>
          </cell>
          <cell r="B175" t="str">
            <v>CORR.MIGRAZIONI</v>
          </cell>
          <cell r="C175" t="str">
            <v>Manutenzione correttiva x MIGRAZIONI</v>
          </cell>
          <cell r="D175" t="str">
            <v>Sì</v>
          </cell>
          <cell r="E175" t="str">
            <v>SECDATA</v>
          </cell>
          <cell r="F175" t="str">
            <v>TESTAFERRIP</v>
          </cell>
          <cell r="G175" t="str">
            <v>TESTAFERRI</v>
          </cell>
          <cell r="H175" t="str">
            <v>PAOLO</v>
          </cell>
          <cell r="I175" t="str">
            <v>28</v>
          </cell>
          <cell r="J175">
            <v>41.25</v>
          </cell>
          <cell r="K175">
            <v>1155</v>
          </cell>
          <cell r="M175" t="str">
            <v>A1152</v>
          </cell>
          <cell r="N175" t="str">
            <v>Sviluppo Migrazioni</v>
          </cell>
        </row>
        <row r="176">
          <cell r="A176" t="str">
            <v>MANUTENZIONE</v>
          </cell>
          <cell r="B176" t="str">
            <v>CORR.MIGRAZIONI</v>
          </cell>
          <cell r="C176" t="str">
            <v>Manutenzione correttiva x MIGRAZIONI</v>
          </cell>
          <cell r="D176" t="str">
            <v>Sì</v>
          </cell>
          <cell r="E176" t="str">
            <v>SIDI</v>
          </cell>
          <cell r="F176" t="str">
            <v>FARINATIR</v>
          </cell>
          <cell r="G176" t="str">
            <v>Farinati</v>
          </cell>
          <cell r="H176" t="str">
            <v>Raffaele</v>
          </cell>
          <cell r="I176" t="str">
            <v>32</v>
          </cell>
          <cell r="J176">
            <v>38.51</v>
          </cell>
          <cell r="K176">
            <v>1232.32</v>
          </cell>
          <cell r="M176" t="str">
            <v>A1152</v>
          </cell>
          <cell r="N176" t="str">
            <v>Sviluppo Migrazioni</v>
          </cell>
        </row>
        <row r="177">
          <cell r="A177" t="str">
            <v>MANUTENZIONE</v>
          </cell>
          <cell r="B177" t="str">
            <v>CORR.MIGRAZIONI</v>
          </cell>
          <cell r="C177" t="str">
            <v>Manutenzione correttiva x MIGRAZIONI</v>
          </cell>
          <cell r="D177" t="str">
            <v>Sì</v>
          </cell>
          <cell r="E177" t="str">
            <v>SIDI</v>
          </cell>
          <cell r="F177" t="str">
            <v>SPINOSIE</v>
          </cell>
          <cell r="G177" t="str">
            <v>Spinosi</v>
          </cell>
          <cell r="H177" t="str">
            <v>Eugenio</v>
          </cell>
          <cell r="I177" t="str">
            <v>28</v>
          </cell>
          <cell r="J177">
            <v>38.51</v>
          </cell>
          <cell r="K177">
            <v>1078.28</v>
          </cell>
          <cell r="M177" t="str">
            <v>A1152</v>
          </cell>
          <cell r="N177" t="str">
            <v>Sviluppo Migrazioni</v>
          </cell>
        </row>
        <row r="178">
          <cell r="A178" t="str">
            <v>MANUTENZIONE</v>
          </cell>
          <cell r="B178" t="str">
            <v>CORR.MIGRAZIONI</v>
          </cell>
          <cell r="C178" t="str">
            <v>Manutenzione correttiva x MIGRAZIONI</v>
          </cell>
          <cell r="D178" t="str">
            <v>No</v>
          </cell>
          <cell r="F178" t="str">
            <v>BONACINAS</v>
          </cell>
          <cell r="G178" t="str">
            <v>BONACINA</v>
          </cell>
          <cell r="H178" t="str">
            <v>STEFANO</v>
          </cell>
          <cell r="I178" t="str">
            <v>21,5</v>
          </cell>
          <cell r="J178">
            <v>38.51</v>
          </cell>
          <cell r="K178">
            <v>827.96499999999992</v>
          </cell>
          <cell r="M178" t="str">
            <v>A1163</v>
          </cell>
          <cell r="N178" t="str">
            <v>Crediti</v>
          </cell>
        </row>
        <row r="179">
          <cell r="A179" t="str">
            <v>MANUTENZIONE</v>
          </cell>
          <cell r="B179" t="str">
            <v>CORR.POST-MIGRAZIONI</v>
          </cell>
          <cell r="C179" t="str">
            <v>PT - Portafoglio SICRA</v>
          </cell>
          <cell r="D179" t="str">
            <v>No</v>
          </cell>
          <cell r="F179" t="str">
            <v>BORIANIF</v>
          </cell>
          <cell r="G179" t="str">
            <v>BORIANI</v>
          </cell>
          <cell r="H179" t="str">
            <v>FABIO</v>
          </cell>
          <cell r="I179" t="str">
            <v>2,75</v>
          </cell>
          <cell r="J179">
            <v>38.51</v>
          </cell>
          <cell r="K179">
            <v>105.90249999999999</v>
          </cell>
          <cell r="M179" t="str">
            <v>A1141</v>
          </cell>
          <cell r="N179" t="str">
            <v>Sistemi di Pagamento</v>
          </cell>
          <cell r="P179">
            <v>100</v>
          </cell>
        </row>
        <row r="180">
          <cell r="A180" t="str">
            <v>MANUTENZIONE</v>
          </cell>
          <cell r="B180" t="str">
            <v>CORR.POST-MIGRAZIONI</v>
          </cell>
          <cell r="C180" t="str">
            <v>AL - Cent.All.assegn</v>
          </cell>
          <cell r="D180" t="str">
            <v>Sì</v>
          </cell>
          <cell r="E180" t="str">
            <v>VISDATA</v>
          </cell>
          <cell r="F180" t="str">
            <v>TAVECCHIOR</v>
          </cell>
          <cell r="G180" t="str">
            <v>TAVECCHIO</v>
          </cell>
          <cell r="H180" t="str">
            <v>ROBERTO</v>
          </cell>
          <cell r="I180" t="str">
            <v>2</v>
          </cell>
          <cell r="J180">
            <v>43.75</v>
          </cell>
          <cell r="K180">
            <v>87.5</v>
          </cell>
          <cell r="M180" t="str">
            <v>A1151</v>
          </cell>
          <cell r="N180" t="str">
            <v>Manutenzione</v>
          </cell>
          <cell r="P180">
            <v>100</v>
          </cell>
        </row>
        <row r="181">
          <cell r="A181" t="str">
            <v>MANUTENZIONE</v>
          </cell>
          <cell r="B181" t="str">
            <v>CORR.POST-MIGRAZIONI</v>
          </cell>
          <cell r="C181" t="str">
            <v>AN - Anagrafe SICRA</v>
          </cell>
          <cell r="D181" t="str">
            <v>Sì</v>
          </cell>
          <cell r="E181" t="str">
            <v>VISDATA</v>
          </cell>
          <cell r="F181" t="str">
            <v>COLOMBOL</v>
          </cell>
          <cell r="G181" t="str">
            <v>COLOMBO</v>
          </cell>
          <cell r="H181" t="str">
            <v>LUCA</v>
          </cell>
          <cell r="I181" t="str">
            <v>1</v>
          </cell>
          <cell r="J181">
            <v>43.75</v>
          </cell>
          <cell r="K181">
            <v>43.75</v>
          </cell>
          <cell r="M181" t="str">
            <v>A1151</v>
          </cell>
          <cell r="N181" t="str">
            <v>Manutenzione</v>
          </cell>
          <cell r="P181">
            <v>100</v>
          </cell>
        </row>
        <row r="182">
          <cell r="A182" t="str">
            <v>MANUTENZIONE</v>
          </cell>
          <cell r="B182" t="str">
            <v>CORR.POST-MIGRAZIONI</v>
          </cell>
          <cell r="C182" t="str">
            <v>CC - Conti Correnti</v>
          </cell>
          <cell r="D182" t="str">
            <v>Sì</v>
          </cell>
          <cell r="E182" t="str">
            <v>VISDATA</v>
          </cell>
          <cell r="F182" t="str">
            <v>COLOMBOL</v>
          </cell>
          <cell r="G182" t="str">
            <v>COLOMBO</v>
          </cell>
          <cell r="H182" t="str">
            <v>LUCA</v>
          </cell>
          <cell r="I182" t="str">
            <v>2,5</v>
          </cell>
          <cell r="J182">
            <v>43.75</v>
          </cell>
          <cell r="K182">
            <v>109.375</v>
          </cell>
          <cell r="M182" t="str">
            <v>A1151</v>
          </cell>
          <cell r="N182" t="str">
            <v>Manutenzione</v>
          </cell>
          <cell r="P182">
            <v>100</v>
          </cell>
        </row>
        <row r="183">
          <cell r="A183" t="str">
            <v>MANUTENZIONE</v>
          </cell>
          <cell r="B183" t="str">
            <v>CORR.POST-MIGRAZIONI</v>
          </cell>
          <cell r="C183" t="str">
            <v>DR - Depositi a risparmio</v>
          </cell>
          <cell r="D183" t="str">
            <v>Sì</v>
          </cell>
          <cell r="E183" t="str">
            <v>VISDATA</v>
          </cell>
          <cell r="F183" t="str">
            <v>COLOMBOL</v>
          </cell>
          <cell r="G183" t="str">
            <v>COLOMBO</v>
          </cell>
          <cell r="H183" t="str">
            <v>LUCA</v>
          </cell>
          <cell r="I183" t="str">
            <v>0,5</v>
          </cell>
          <cell r="J183">
            <v>43.75</v>
          </cell>
          <cell r="K183">
            <v>21.875</v>
          </cell>
          <cell r="M183" t="str">
            <v>A1151</v>
          </cell>
          <cell r="N183" t="str">
            <v>Manutenzione</v>
          </cell>
          <cell r="P183">
            <v>100</v>
          </cell>
        </row>
        <row r="184">
          <cell r="A184" t="str">
            <v>MANUTENZIONE</v>
          </cell>
          <cell r="B184" t="str">
            <v>CORR.POST-MIGRAZIONI</v>
          </cell>
          <cell r="C184" t="str">
            <v>FG - Fidi e Garanzie</v>
          </cell>
          <cell r="D184" t="str">
            <v>Sì</v>
          </cell>
          <cell r="E184" t="str">
            <v>VISDATA</v>
          </cell>
          <cell r="F184" t="str">
            <v>COLOMBOL</v>
          </cell>
          <cell r="G184" t="str">
            <v>COLOMBO</v>
          </cell>
          <cell r="H184" t="str">
            <v>LUCA</v>
          </cell>
          <cell r="I184" t="str">
            <v>24,5</v>
          </cell>
          <cell r="J184">
            <v>43.75</v>
          </cell>
          <cell r="K184">
            <v>1071.875</v>
          </cell>
          <cell r="M184" t="str">
            <v>A1151</v>
          </cell>
          <cell r="N184" t="str">
            <v>Manutenzione</v>
          </cell>
          <cell r="P184">
            <v>100</v>
          </cell>
        </row>
        <row r="185">
          <cell r="A185" t="str">
            <v>MANUTENZIONE</v>
          </cell>
          <cell r="B185" t="str">
            <v>CORR.POST-MIGRAZIONI</v>
          </cell>
          <cell r="C185" t="str">
            <v>MU - Mutui</v>
          </cell>
          <cell r="D185" t="str">
            <v>Sì</v>
          </cell>
          <cell r="E185" t="str">
            <v>SIBANK</v>
          </cell>
          <cell r="F185" t="str">
            <v>VIDALIS</v>
          </cell>
          <cell r="G185" t="str">
            <v>VIDALI</v>
          </cell>
          <cell r="H185" t="str">
            <v>STEFANO</v>
          </cell>
          <cell r="I185" t="str">
            <v>27</v>
          </cell>
          <cell r="J185">
            <v>40</v>
          </cell>
          <cell r="K185">
            <v>1080</v>
          </cell>
          <cell r="M185" t="str">
            <v>A1151</v>
          </cell>
          <cell r="N185" t="str">
            <v>Manutenzione</v>
          </cell>
          <cell r="P185">
            <v>100</v>
          </cell>
        </row>
        <row r="186">
          <cell r="A186" t="str">
            <v>MANUTENZIONE</v>
          </cell>
          <cell r="B186" t="str">
            <v>CORR.POST-MIGRAZIONI</v>
          </cell>
          <cell r="C186" t="str">
            <v>MU - Mutui</v>
          </cell>
          <cell r="D186" t="str">
            <v>Sì</v>
          </cell>
          <cell r="E186" t="str">
            <v>VISDATA</v>
          </cell>
          <cell r="F186" t="str">
            <v>COLOMBOL</v>
          </cell>
          <cell r="G186" t="str">
            <v>COLOMBO</v>
          </cell>
          <cell r="H186" t="str">
            <v>LUCA</v>
          </cell>
          <cell r="I186" t="str">
            <v>0,5</v>
          </cell>
          <cell r="J186">
            <v>43.75</v>
          </cell>
          <cell r="K186">
            <v>21.875</v>
          </cell>
          <cell r="M186" t="str">
            <v>A1151</v>
          </cell>
          <cell r="N186" t="str">
            <v>Manutenzione</v>
          </cell>
          <cell r="P186">
            <v>100</v>
          </cell>
        </row>
        <row r="187">
          <cell r="A187" t="str">
            <v>MANUTENZIONE</v>
          </cell>
          <cell r="B187" t="str">
            <v>CORR.POST-MIGRAZIONI</v>
          </cell>
          <cell r="C187" t="str">
            <v>Man. post migrazione</v>
          </cell>
          <cell r="D187" t="str">
            <v>Sì</v>
          </cell>
          <cell r="E187" t="str">
            <v>SECDATA</v>
          </cell>
          <cell r="F187" t="str">
            <v>TESTAFERRIP</v>
          </cell>
          <cell r="G187" t="str">
            <v>TESTAFERRI</v>
          </cell>
          <cell r="H187" t="str">
            <v>PAOLO</v>
          </cell>
          <cell r="I187" t="str">
            <v>25</v>
          </cell>
          <cell r="J187">
            <v>41.25</v>
          </cell>
          <cell r="K187">
            <v>1031.25</v>
          </cell>
          <cell r="M187" t="str">
            <v>A1152</v>
          </cell>
          <cell r="N187" t="str">
            <v>Sviluppo Migrazioni</v>
          </cell>
        </row>
        <row r="188">
          <cell r="A188" t="str">
            <v>MANUTENZIONE</v>
          </cell>
          <cell r="B188" t="str">
            <v>CORR.POST-MIGRAZIONI</v>
          </cell>
          <cell r="C188" t="str">
            <v>Man. post migrazione</v>
          </cell>
          <cell r="D188" t="str">
            <v>Sì</v>
          </cell>
          <cell r="E188" t="str">
            <v>SIDI</v>
          </cell>
          <cell r="F188" t="str">
            <v>FARINATIR</v>
          </cell>
          <cell r="G188" t="str">
            <v>Farinati</v>
          </cell>
          <cell r="H188" t="str">
            <v>Raffaele</v>
          </cell>
          <cell r="I188" t="str">
            <v>72</v>
          </cell>
          <cell r="J188">
            <v>38.51</v>
          </cell>
          <cell r="K188">
            <v>2772.72</v>
          </cell>
          <cell r="M188" t="str">
            <v>A1152</v>
          </cell>
          <cell r="N188" t="str">
            <v>Sviluppo Migrazioni</v>
          </cell>
        </row>
        <row r="189">
          <cell r="A189" t="str">
            <v>MANUTENZIONE</v>
          </cell>
          <cell r="B189" t="str">
            <v>CORR.POST-MIGRAZIONI</v>
          </cell>
          <cell r="C189" t="str">
            <v>Man. post migrazione</v>
          </cell>
          <cell r="D189" t="str">
            <v>Sì</v>
          </cell>
          <cell r="E189" t="str">
            <v>SIDI</v>
          </cell>
          <cell r="F189" t="str">
            <v>SPINOSIE</v>
          </cell>
          <cell r="G189" t="str">
            <v>Spinosi</v>
          </cell>
          <cell r="H189" t="str">
            <v>Eugenio</v>
          </cell>
          <cell r="I189" t="str">
            <v>9</v>
          </cell>
          <cell r="J189">
            <v>38.51</v>
          </cell>
          <cell r="K189">
            <v>346.59</v>
          </cell>
          <cell r="M189" t="str">
            <v>A1152</v>
          </cell>
          <cell r="N189" t="str">
            <v>Sviluppo Migrazioni</v>
          </cell>
        </row>
        <row r="190">
          <cell r="A190" t="str">
            <v>MANUTENZIONE</v>
          </cell>
          <cell r="B190" t="str">
            <v>CORR.POST-MIGRAZIONI</v>
          </cell>
          <cell r="C190" t="str">
            <v>SO - Soci</v>
          </cell>
          <cell r="D190" t="str">
            <v>Sì</v>
          </cell>
          <cell r="E190" t="str">
            <v>UPDATE</v>
          </cell>
          <cell r="F190" t="str">
            <v>BALCONIA</v>
          </cell>
          <cell r="G190" t="str">
            <v>Balconi</v>
          </cell>
          <cell r="H190" t="str">
            <v>Alessandro</v>
          </cell>
          <cell r="I190" t="str">
            <v>20</v>
          </cell>
          <cell r="J190">
            <v>42.5</v>
          </cell>
          <cell r="K190">
            <v>850</v>
          </cell>
          <cell r="M190" t="str">
            <v>A1152</v>
          </cell>
          <cell r="N190" t="str">
            <v>Sviluppo Migrazioni</v>
          </cell>
          <cell r="P190">
            <v>100</v>
          </cell>
        </row>
        <row r="191">
          <cell r="A191" t="str">
            <v>MANUTENZIONE</v>
          </cell>
          <cell r="B191" t="str">
            <v>CORR.POST-MIGRAZIONI</v>
          </cell>
          <cell r="C191" t="str">
            <v>Man. post migrazione</v>
          </cell>
          <cell r="D191" t="str">
            <v>No</v>
          </cell>
          <cell r="F191" t="str">
            <v>BONACINAS</v>
          </cell>
          <cell r="G191" t="str">
            <v>BONACINA</v>
          </cell>
          <cell r="H191" t="str">
            <v>STEFANO</v>
          </cell>
          <cell r="I191" t="str">
            <v>7</v>
          </cell>
          <cell r="J191">
            <v>38.51</v>
          </cell>
          <cell r="K191">
            <v>269.57</v>
          </cell>
          <cell r="M191" t="str">
            <v>A1163</v>
          </cell>
          <cell r="N191" t="str">
            <v>Crediti</v>
          </cell>
        </row>
        <row r="192">
          <cell r="A192" t="str">
            <v>MANUTENZIONE</v>
          </cell>
          <cell r="B192" t="str">
            <v>CORR.POST-MIGRAZIONI</v>
          </cell>
          <cell r="C192" t="str">
            <v>MU - Mutui</v>
          </cell>
          <cell r="D192" t="str">
            <v>No</v>
          </cell>
          <cell r="F192" t="str">
            <v>BONACINAS</v>
          </cell>
          <cell r="G192" t="str">
            <v>BONACINA</v>
          </cell>
          <cell r="H192" t="str">
            <v>STEFANO</v>
          </cell>
          <cell r="I192" t="str">
            <v>29,5</v>
          </cell>
          <cell r="J192">
            <v>38.51</v>
          </cell>
          <cell r="K192">
            <v>1136.0449999999998</v>
          </cell>
          <cell r="M192" t="str">
            <v>A1163</v>
          </cell>
          <cell r="N192" t="str">
            <v>Crediti</v>
          </cell>
          <cell r="P192">
            <v>100</v>
          </cell>
        </row>
        <row r="193">
          <cell r="A193" t="str">
            <v>MANUTENZIONE</v>
          </cell>
          <cell r="B193" t="str">
            <v>CORR.PRE-MIGRAZIONI</v>
          </cell>
          <cell r="C193" t="str">
            <v>FG - Fidi e Garanzie</v>
          </cell>
          <cell r="D193" t="str">
            <v>Sì</v>
          </cell>
          <cell r="E193" t="str">
            <v>VISDATA</v>
          </cell>
          <cell r="F193" t="str">
            <v>COLOMBOL</v>
          </cell>
          <cell r="G193" t="str">
            <v>COLOMBO</v>
          </cell>
          <cell r="H193" t="str">
            <v>LUCA</v>
          </cell>
          <cell r="I193" t="str">
            <v>4,5</v>
          </cell>
          <cell r="J193">
            <v>43.75</v>
          </cell>
          <cell r="K193">
            <v>196.875</v>
          </cell>
          <cell r="M193" t="str">
            <v>A1151</v>
          </cell>
          <cell r="N193" t="str">
            <v>Manutenzione</v>
          </cell>
          <cell r="P193">
            <v>100</v>
          </cell>
        </row>
        <row r="194">
          <cell r="A194" t="str">
            <v>MANUTENZIONE</v>
          </cell>
          <cell r="B194" t="str">
            <v>CORR.PRE-MIGRAZIONI</v>
          </cell>
          <cell r="C194" t="str">
            <v>Man. pre migrazione</v>
          </cell>
          <cell r="D194" t="str">
            <v>Sì</v>
          </cell>
          <cell r="E194" t="str">
            <v>VISDATA</v>
          </cell>
          <cell r="F194" t="str">
            <v>COLOMBOL</v>
          </cell>
          <cell r="G194" t="str">
            <v>COLOMBO</v>
          </cell>
          <cell r="H194" t="str">
            <v>LUCA</v>
          </cell>
          <cell r="I194" t="str">
            <v>3</v>
          </cell>
          <cell r="J194">
            <v>43.75</v>
          </cell>
          <cell r="K194">
            <v>131.25</v>
          </cell>
          <cell r="M194" t="str">
            <v>A1151</v>
          </cell>
          <cell r="N194" t="str">
            <v>Manutenzione</v>
          </cell>
        </row>
        <row r="195">
          <cell r="A195" t="str">
            <v>MANUTENZIONE</v>
          </cell>
          <cell r="B195" t="str">
            <v>CORR.PRE-MIGRAZIONI</v>
          </cell>
          <cell r="C195" t="str">
            <v>MU - Mutui</v>
          </cell>
          <cell r="D195" t="str">
            <v>Sì</v>
          </cell>
          <cell r="E195" t="str">
            <v>SIBANK</v>
          </cell>
          <cell r="F195" t="str">
            <v>VIDALIS</v>
          </cell>
          <cell r="G195" t="str">
            <v>VIDALI</v>
          </cell>
          <cell r="H195" t="str">
            <v>STEFANO</v>
          </cell>
          <cell r="I195" t="str">
            <v>129</v>
          </cell>
          <cell r="J195">
            <v>40</v>
          </cell>
          <cell r="K195">
            <v>5160</v>
          </cell>
          <cell r="M195" t="str">
            <v>A1151</v>
          </cell>
          <cell r="N195" t="str">
            <v>Manutenzione</v>
          </cell>
          <cell r="P195">
            <v>100</v>
          </cell>
        </row>
        <row r="196">
          <cell r="A196" t="str">
            <v>MANUTENZIONE</v>
          </cell>
          <cell r="B196" t="str">
            <v>CORR.PRE-MIGRAZIONI</v>
          </cell>
          <cell r="C196" t="str">
            <v>MU - Mutui</v>
          </cell>
          <cell r="D196" t="str">
            <v>Sì</v>
          </cell>
          <cell r="E196" t="str">
            <v>VISDATA</v>
          </cell>
          <cell r="F196" t="str">
            <v>MURRUA</v>
          </cell>
          <cell r="G196" t="str">
            <v>MURRU</v>
          </cell>
          <cell r="H196" t="str">
            <v>ALESSANDRO</v>
          </cell>
          <cell r="I196" t="str">
            <v>16</v>
          </cell>
          <cell r="J196">
            <v>40.5</v>
          </cell>
          <cell r="K196">
            <v>648</v>
          </cell>
          <cell r="M196" t="str">
            <v>A1151</v>
          </cell>
          <cell r="N196" t="str">
            <v>Manutenzione</v>
          </cell>
          <cell r="P196">
            <v>100</v>
          </cell>
        </row>
        <row r="197">
          <cell r="A197" t="str">
            <v>MANUTENZIONE</v>
          </cell>
          <cell r="B197" t="str">
            <v>CORR.PRE-MIGRAZIONI</v>
          </cell>
          <cell r="C197" t="str">
            <v>TB - Tabelle</v>
          </cell>
          <cell r="D197" t="str">
            <v>Sì</v>
          </cell>
          <cell r="E197" t="str">
            <v>VISDATA</v>
          </cell>
          <cell r="F197" t="str">
            <v>COLOMBOL</v>
          </cell>
          <cell r="G197" t="str">
            <v>COLOMBO</v>
          </cell>
          <cell r="H197" t="str">
            <v>LUCA</v>
          </cell>
          <cell r="I197" t="str">
            <v>0,5</v>
          </cell>
          <cell r="J197">
            <v>43.75</v>
          </cell>
          <cell r="K197">
            <v>21.875</v>
          </cell>
          <cell r="M197" t="str">
            <v>A1151</v>
          </cell>
          <cell r="N197" t="str">
            <v>Manutenzione</v>
          </cell>
          <cell r="P197">
            <v>100</v>
          </cell>
        </row>
        <row r="198">
          <cell r="A198" t="str">
            <v>MANUTENZIONE</v>
          </cell>
          <cell r="B198" t="str">
            <v>CORR.PRE-MIGRAZIONI</v>
          </cell>
          <cell r="C198" t="str">
            <v>Man. pre migrazione</v>
          </cell>
          <cell r="D198" t="str">
            <v>Sì</v>
          </cell>
          <cell r="E198" t="str">
            <v>SIDI</v>
          </cell>
          <cell r="F198" t="str">
            <v>SPINOSIE</v>
          </cell>
          <cell r="G198" t="str">
            <v>Spinosi</v>
          </cell>
          <cell r="H198" t="str">
            <v>Eugenio</v>
          </cell>
          <cell r="I198" t="str">
            <v>28</v>
          </cell>
          <cell r="J198">
            <v>38.51</v>
          </cell>
          <cell r="K198">
            <v>1078.28</v>
          </cell>
          <cell r="M198" t="str">
            <v>A1152</v>
          </cell>
          <cell r="N198" t="str">
            <v>Sviluppo Migrazioni</v>
          </cell>
        </row>
        <row r="199">
          <cell r="A199" t="str">
            <v>MANUTENZIONE</v>
          </cell>
          <cell r="B199" t="str">
            <v>CORR.PRE-MIGRAZIONI</v>
          </cell>
          <cell r="C199" t="str">
            <v>Man. pre migrazione</v>
          </cell>
          <cell r="D199" t="str">
            <v>Sì</v>
          </cell>
          <cell r="E199" t="str">
            <v>UPDATE</v>
          </cell>
          <cell r="F199" t="str">
            <v>DIBELLOE</v>
          </cell>
          <cell r="G199" t="str">
            <v>DIBELLO</v>
          </cell>
          <cell r="H199" t="str">
            <v>EMILIO</v>
          </cell>
          <cell r="I199" t="str">
            <v>153</v>
          </cell>
          <cell r="J199">
            <v>42.5</v>
          </cell>
          <cell r="K199">
            <v>6502.5</v>
          </cell>
          <cell r="M199" t="str">
            <v>A1152</v>
          </cell>
          <cell r="N199" t="str">
            <v>Sviluppo Migrazioni</v>
          </cell>
        </row>
        <row r="200">
          <cell r="A200" t="str">
            <v>MANUTENZIONE</v>
          </cell>
          <cell r="B200" t="str">
            <v>CORR.PRE-MIGRAZIONI</v>
          </cell>
          <cell r="C200" t="str">
            <v>Man. pre migrazione</v>
          </cell>
          <cell r="D200" t="str">
            <v>No</v>
          </cell>
          <cell r="F200" t="str">
            <v>BONACINAS</v>
          </cell>
          <cell r="G200" t="str">
            <v>BONACINA</v>
          </cell>
          <cell r="H200" t="str">
            <v>STEFANO</v>
          </cell>
          <cell r="I200" t="str">
            <v>8</v>
          </cell>
          <cell r="J200">
            <v>38.51</v>
          </cell>
          <cell r="K200">
            <v>308.08</v>
          </cell>
          <cell r="M200" t="str">
            <v>A1163</v>
          </cell>
          <cell r="N200" t="str">
            <v>Crediti</v>
          </cell>
        </row>
        <row r="201">
          <cell r="A201" t="str">
            <v>MANUTENZIONE</v>
          </cell>
          <cell r="B201" t="str">
            <v>CORR.PRE-MIGRAZIONI</v>
          </cell>
          <cell r="C201" t="str">
            <v>MU - Mutui</v>
          </cell>
          <cell r="D201" t="str">
            <v>No</v>
          </cell>
          <cell r="F201" t="str">
            <v>BONACINAS</v>
          </cell>
          <cell r="G201" t="str">
            <v>BONACINA</v>
          </cell>
          <cell r="H201" t="str">
            <v>STEFANO</v>
          </cell>
          <cell r="I201" t="str">
            <v>4</v>
          </cell>
          <cell r="J201">
            <v>38.51</v>
          </cell>
          <cell r="K201">
            <v>154.04</v>
          </cell>
          <cell r="M201" t="str">
            <v>A1163</v>
          </cell>
          <cell r="N201" t="str">
            <v>Crediti</v>
          </cell>
          <cell r="P201">
            <v>100</v>
          </cell>
        </row>
        <row r="202">
          <cell r="A202" t="str">
            <v>MANUTENZIONE</v>
          </cell>
          <cell r="B202" t="str">
            <v>CORRETTIVA</v>
          </cell>
          <cell r="C202" t="str">
            <v>Attività di manutenzione correttiva</v>
          </cell>
          <cell r="D202" t="str">
            <v>Sì</v>
          </cell>
          <cell r="E202" t="str">
            <v>VISDATA</v>
          </cell>
          <cell r="F202" t="str">
            <v>BONANOMIA</v>
          </cell>
          <cell r="G202" t="str">
            <v>Bonanomi</v>
          </cell>
          <cell r="H202" t="str">
            <v>Andrea</v>
          </cell>
          <cell r="I202" t="str">
            <v>23,5</v>
          </cell>
          <cell r="J202">
            <v>40.5</v>
          </cell>
          <cell r="K202">
            <v>951.75</v>
          </cell>
          <cell r="M202" t="str">
            <v>A1141</v>
          </cell>
          <cell r="N202" t="str">
            <v>Sistemi di Pagamento</v>
          </cell>
        </row>
        <row r="203">
          <cell r="A203" t="str">
            <v>MANUTENZIONE</v>
          </cell>
          <cell r="B203" t="str">
            <v>CORRETTIVA</v>
          </cell>
          <cell r="C203" t="str">
            <v>IE - Incassi elettronici</v>
          </cell>
          <cell r="D203" t="str">
            <v>No</v>
          </cell>
          <cell r="F203" t="str">
            <v>DANIELEL</v>
          </cell>
          <cell r="G203" t="str">
            <v>DANIELE</v>
          </cell>
          <cell r="H203" t="str">
            <v>LAURA</v>
          </cell>
          <cell r="I203" t="str">
            <v>24</v>
          </cell>
          <cell r="J203">
            <v>58.75</v>
          </cell>
          <cell r="K203">
            <v>1410</v>
          </cell>
          <cell r="M203" t="str">
            <v>A1141</v>
          </cell>
          <cell r="N203" t="str">
            <v>Sistemi di Pagamento</v>
          </cell>
          <cell r="P203">
            <v>100</v>
          </cell>
        </row>
        <row r="204">
          <cell r="A204" t="str">
            <v>MANUTENZIONE</v>
          </cell>
          <cell r="B204" t="str">
            <v>CORRETTIVA</v>
          </cell>
          <cell r="C204" t="str">
            <v>PI - Premarcaggio ICCREA</v>
          </cell>
          <cell r="D204" t="str">
            <v>No</v>
          </cell>
          <cell r="F204" t="str">
            <v>CASTELLIS</v>
          </cell>
          <cell r="G204" t="str">
            <v>CASTELLI</v>
          </cell>
          <cell r="H204" t="str">
            <v>SERENELLA</v>
          </cell>
          <cell r="I204" t="str">
            <v>17,5</v>
          </cell>
          <cell r="J204">
            <v>38.51</v>
          </cell>
          <cell r="K204">
            <v>673.92499999999995</v>
          </cell>
          <cell r="M204" t="str">
            <v>A1141</v>
          </cell>
          <cell r="N204" t="str">
            <v>Sistemi di Pagamento</v>
          </cell>
          <cell r="P204">
            <v>100</v>
          </cell>
        </row>
        <row r="205">
          <cell r="A205" t="str">
            <v>MANUTENZIONE</v>
          </cell>
          <cell r="B205" t="str">
            <v>CORRETTIVA</v>
          </cell>
          <cell r="C205" t="str">
            <v>PT - Portafoglio SICRA</v>
          </cell>
          <cell r="D205" t="str">
            <v>No</v>
          </cell>
          <cell r="F205" t="str">
            <v>BORIANIF</v>
          </cell>
          <cell r="G205" t="str">
            <v>BORIANI</v>
          </cell>
          <cell r="H205" t="str">
            <v>FABIO</v>
          </cell>
          <cell r="I205" t="str">
            <v>106,75</v>
          </cell>
          <cell r="J205">
            <v>38.51</v>
          </cell>
          <cell r="K205">
            <v>4110.9425000000001</v>
          </cell>
          <cell r="M205" t="str">
            <v>A1141</v>
          </cell>
          <cell r="N205" t="str">
            <v>Sistemi di Pagamento</v>
          </cell>
          <cell r="P205">
            <v>100</v>
          </cell>
        </row>
        <row r="206">
          <cell r="A206" t="str">
            <v>MANUTENZIONE</v>
          </cell>
          <cell r="B206" t="str">
            <v>CORRETTIVA</v>
          </cell>
          <cell r="C206" t="str">
            <v>AA - Allineamento Archivi</v>
          </cell>
          <cell r="D206" t="str">
            <v>Sì</v>
          </cell>
          <cell r="E206" t="str">
            <v>VISDATA</v>
          </cell>
          <cell r="F206" t="str">
            <v>MANGANELLIA</v>
          </cell>
          <cell r="G206" t="str">
            <v>Manganelli</v>
          </cell>
          <cell r="H206" t="str">
            <v>Alberto</v>
          </cell>
          <cell r="I206" t="str">
            <v>108</v>
          </cell>
          <cell r="J206">
            <v>43.75</v>
          </cell>
          <cell r="K206">
            <v>4725</v>
          </cell>
          <cell r="M206" t="str">
            <v>A1142</v>
          </cell>
          <cell r="N206" t="str">
            <v>Monetica</v>
          </cell>
          <cell r="P206">
            <v>100</v>
          </cell>
        </row>
        <row r="207">
          <cell r="A207" t="str">
            <v>MANUTENZIONE</v>
          </cell>
          <cell r="B207" t="str">
            <v>CORRETTIVA</v>
          </cell>
          <cell r="C207" t="str">
            <v>CT - Contratti / utenze</v>
          </cell>
          <cell r="D207" t="str">
            <v>Sì</v>
          </cell>
          <cell r="E207" t="str">
            <v>VISDATA</v>
          </cell>
          <cell r="F207" t="str">
            <v>MANGANELLIA</v>
          </cell>
          <cell r="G207" t="str">
            <v>Manganelli</v>
          </cell>
          <cell r="H207" t="str">
            <v>Alberto</v>
          </cell>
          <cell r="I207" t="str">
            <v>24</v>
          </cell>
          <cell r="J207">
            <v>43.75</v>
          </cell>
          <cell r="K207">
            <v>1050</v>
          </cell>
          <cell r="M207" t="str">
            <v>A1142</v>
          </cell>
          <cell r="N207" t="str">
            <v>Monetica</v>
          </cell>
          <cell r="P207">
            <v>100</v>
          </cell>
        </row>
        <row r="208">
          <cell r="A208" t="str">
            <v>MANUTENZIONE</v>
          </cell>
          <cell r="B208" t="str">
            <v>CORRETTIVA</v>
          </cell>
          <cell r="C208" t="str">
            <v>TF - Trasf.Inf.Fisc</v>
          </cell>
          <cell r="D208" t="str">
            <v>Sì</v>
          </cell>
          <cell r="E208" t="str">
            <v>VISDATA</v>
          </cell>
          <cell r="F208" t="str">
            <v>MANGANELLIA</v>
          </cell>
          <cell r="G208" t="str">
            <v>Manganelli</v>
          </cell>
          <cell r="H208" t="str">
            <v>Alberto</v>
          </cell>
          <cell r="I208" t="str">
            <v>16</v>
          </cell>
          <cell r="J208">
            <v>43.75</v>
          </cell>
          <cell r="K208">
            <v>700</v>
          </cell>
          <cell r="M208" t="str">
            <v>A1142</v>
          </cell>
          <cell r="N208" t="str">
            <v>Monetica</v>
          </cell>
          <cell r="P208">
            <v>100</v>
          </cell>
        </row>
        <row r="209">
          <cell r="A209" t="str">
            <v>MANUTENZIONE</v>
          </cell>
          <cell r="B209" t="str">
            <v>CORRETTIVA</v>
          </cell>
          <cell r="C209" t="str">
            <v>A0 - Assegni DB2</v>
          </cell>
          <cell r="D209" t="str">
            <v>Sì</v>
          </cell>
          <cell r="E209" t="str">
            <v>VISDATA</v>
          </cell>
          <cell r="F209" t="str">
            <v>TAVECCHIOR</v>
          </cell>
          <cell r="G209" t="str">
            <v>TAVECCHIO</v>
          </cell>
          <cell r="H209" t="str">
            <v>ROBERTO</v>
          </cell>
          <cell r="I209" t="str">
            <v>20,5</v>
          </cell>
          <cell r="J209">
            <v>43.75</v>
          </cell>
          <cell r="K209">
            <v>896.875</v>
          </cell>
          <cell r="M209" t="str">
            <v>A1151</v>
          </cell>
          <cell r="N209" t="str">
            <v>Manutenzione</v>
          </cell>
          <cell r="P209">
            <v>100</v>
          </cell>
        </row>
        <row r="210">
          <cell r="A210" t="str">
            <v>MANUTENZIONE</v>
          </cell>
          <cell r="B210" t="str">
            <v>CORRETTIVA</v>
          </cell>
          <cell r="C210" t="str">
            <v>A3 - Carnet Assegni</v>
          </cell>
          <cell r="D210" t="str">
            <v>Sì</v>
          </cell>
          <cell r="E210" t="str">
            <v>VISDATA</v>
          </cell>
          <cell r="F210" t="str">
            <v>TAVECCHIOR</v>
          </cell>
          <cell r="G210" t="str">
            <v>TAVECCHIO</v>
          </cell>
          <cell r="H210" t="str">
            <v>ROBERTO</v>
          </cell>
          <cell r="I210" t="str">
            <v>30,5</v>
          </cell>
          <cell r="J210">
            <v>43.75</v>
          </cell>
          <cell r="K210">
            <v>1334.375</v>
          </cell>
          <cell r="M210" t="str">
            <v>A1151</v>
          </cell>
          <cell r="N210" t="str">
            <v>Manutenzione</v>
          </cell>
          <cell r="P210">
            <v>100</v>
          </cell>
        </row>
        <row r="211">
          <cell r="A211" t="str">
            <v>MANUTENZIONE</v>
          </cell>
          <cell r="B211" t="str">
            <v>CORRETTIVA</v>
          </cell>
          <cell r="C211" t="str">
            <v>AC - Anagrafe commerciale</v>
          </cell>
          <cell r="D211" t="str">
            <v>Sì</v>
          </cell>
          <cell r="E211" t="str">
            <v>VISDATA</v>
          </cell>
          <cell r="F211" t="str">
            <v>COLOMBOL</v>
          </cell>
          <cell r="G211" t="str">
            <v>COLOMBO</v>
          </cell>
          <cell r="H211" t="str">
            <v>LUCA</v>
          </cell>
          <cell r="I211" t="str">
            <v>1</v>
          </cell>
          <cell r="J211">
            <v>43.75</v>
          </cell>
          <cell r="K211">
            <v>43.75</v>
          </cell>
          <cell r="M211" t="str">
            <v>A1151</v>
          </cell>
          <cell r="N211" t="str">
            <v>Manutenzione</v>
          </cell>
          <cell r="P211">
            <v>100</v>
          </cell>
        </row>
        <row r="212">
          <cell r="A212" t="str">
            <v>MANUTENZIONE</v>
          </cell>
          <cell r="B212" t="str">
            <v>CORRETTIVA</v>
          </cell>
          <cell r="C212" t="str">
            <v>AF - Anagrafe Generale AF</v>
          </cell>
          <cell r="D212" t="str">
            <v>Sì</v>
          </cell>
          <cell r="E212" t="str">
            <v>SIDI</v>
          </cell>
          <cell r="F212" t="str">
            <v>GRASSIS</v>
          </cell>
          <cell r="G212" t="str">
            <v>GRASSI</v>
          </cell>
          <cell r="H212" t="str">
            <v>STEFANO</v>
          </cell>
          <cell r="I212" t="str">
            <v>890</v>
          </cell>
          <cell r="J212">
            <v>44.625</v>
          </cell>
          <cell r="K212">
            <v>39716.25</v>
          </cell>
          <cell r="M212" t="str">
            <v>A1151</v>
          </cell>
          <cell r="N212" t="str">
            <v>Manutenzione</v>
          </cell>
          <cell r="P212">
            <v>100</v>
          </cell>
        </row>
        <row r="213">
          <cell r="A213" t="str">
            <v>MANUTENZIONE</v>
          </cell>
          <cell r="B213" t="str">
            <v>CORRETTIVA</v>
          </cell>
          <cell r="C213" t="str">
            <v>AL - Centrale allarme ass</v>
          </cell>
          <cell r="D213" t="str">
            <v>Sì</v>
          </cell>
          <cell r="E213" t="str">
            <v>VISDATA</v>
          </cell>
          <cell r="F213" t="str">
            <v>TAVECCHIOR</v>
          </cell>
          <cell r="G213" t="str">
            <v>TAVECCHIO</v>
          </cell>
          <cell r="H213" t="str">
            <v>ROBERTO</v>
          </cell>
          <cell r="I213" t="str">
            <v>143</v>
          </cell>
          <cell r="J213">
            <v>43.75</v>
          </cell>
          <cell r="K213">
            <v>6256.25</v>
          </cell>
          <cell r="M213" t="str">
            <v>A1151</v>
          </cell>
          <cell r="N213" t="str">
            <v>Manutenzione</v>
          </cell>
          <cell r="P213">
            <v>100</v>
          </cell>
        </row>
        <row r="214">
          <cell r="A214" t="str">
            <v>MANUTENZIONE</v>
          </cell>
          <cell r="B214" t="str">
            <v>CORRETTIVA</v>
          </cell>
          <cell r="C214" t="str">
            <v>AN - Anagrafe SICRA</v>
          </cell>
          <cell r="D214" t="str">
            <v>Sì</v>
          </cell>
          <cell r="E214" t="str">
            <v>ENGINEERING</v>
          </cell>
          <cell r="F214" t="str">
            <v>BERETTAA</v>
          </cell>
          <cell r="G214" t="str">
            <v>BERETTA</v>
          </cell>
          <cell r="H214" t="str">
            <v>ADRIANO</v>
          </cell>
          <cell r="I214" t="str">
            <v>223</v>
          </cell>
          <cell r="J214">
            <v>70.875</v>
          </cell>
          <cell r="K214">
            <v>15805.125</v>
          </cell>
          <cell r="M214" t="str">
            <v>A1151</v>
          </cell>
          <cell r="N214" t="str">
            <v>Manutenzione</v>
          </cell>
          <cell r="P214">
            <v>100</v>
          </cell>
        </row>
        <row r="215">
          <cell r="A215" t="str">
            <v>MANUTENZIONE</v>
          </cell>
          <cell r="B215" t="str">
            <v>CORRETTIVA</v>
          </cell>
          <cell r="C215" t="str">
            <v>AN - Anagrafe SICRA</v>
          </cell>
          <cell r="D215" t="str">
            <v>Sì</v>
          </cell>
          <cell r="E215" t="str">
            <v>ENGINEERING</v>
          </cell>
          <cell r="F215" t="str">
            <v>LORUSSOI</v>
          </cell>
          <cell r="G215" t="str">
            <v>Lo Russo</v>
          </cell>
          <cell r="H215" t="str">
            <v>Ilario</v>
          </cell>
          <cell r="I215" t="str">
            <v>4</v>
          </cell>
          <cell r="J215">
            <v>38.51</v>
          </cell>
          <cell r="K215">
            <v>154.04</v>
          </cell>
          <cell r="M215" t="str">
            <v>A1151</v>
          </cell>
          <cell r="N215" t="str">
            <v>Manutenzione</v>
          </cell>
          <cell r="P215">
            <v>100</v>
          </cell>
        </row>
        <row r="216">
          <cell r="A216" t="str">
            <v>MANUTENZIONE</v>
          </cell>
          <cell r="B216" t="str">
            <v>CORRETTIVA</v>
          </cell>
          <cell r="C216" t="str">
            <v>AN - Anagrafe SICRA</v>
          </cell>
          <cell r="D216" t="str">
            <v>Sì</v>
          </cell>
          <cell r="E216" t="str">
            <v>VISDATA</v>
          </cell>
          <cell r="F216" t="str">
            <v>BUGININ</v>
          </cell>
          <cell r="G216" t="str">
            <v>BUGINI</v>
          </cell>
          <cell r="H216" t="str">
            <v>NADIA</v>
          </cell>
          <cell r="I216" t="str">
            <v>53</v>
          </cell>
          <cell r="J216">
            <v>40.5</v>
          </cell>
          <cell r="K216">
            <v>2146.5</v>
          </cell>
          <cell r="M216" t="str">
            <v>A1151</v>
          </cell>
          <cell r="N216" t="str">
            <v>Manutenzione</v>
          </cell>
          <cell r="P216">
            <v>100</v>
          </cell>
        </row>
        <row r="217">
          <cell r="A217" t="str">
            <v>MANUTENZIONE</v>
          </cell>
          <cell r="B217" t="str">
            <v>CORRETTIVA</v>
          </cell>
          <cell r="C217" t="str">
            <v>AN - Anagrafe SICRA</v>
          </cell>
          <cell r="D217" t="str">
            <v>Sì</v>
          </cell>
          <cell r="E217" t="str">
            <v>VISDATA</v>
          </cell>
          <cell r="F217" t="str">
            <v>COLOMBOL</v>
          </cell>
          <cell r="G217" t="str">
            <v>COLOMBO</v>
          </cell>
          <cell r="H217" t="str">
            <v>LUCA</v>
          </cell>
          <cell r="I217" t="str">
            <v>2,5</v>
          </cell>
          <cell r="J217">
            <v>43.75</v>
          </cell>
          <cell r="K217">
            <v>109.375</v>
          </cell>
          <cell r="M217" t="str">
            <v>A1151</v>
          </cell>
          <cell r="N217" t="str">
            <v>Manutenzione</v>
          </cell>
          <cell r="P217">
            <v>100</v>
          </cell>
        </row>
        <row r="218">
          <cell r="A218" t="str">
            <v>MANUTENZIONE</v>
          </cell>
          <cell r="B218" t="str">
            <v>CORRETTIVA</v>
          </cell>
          <cell r="C218" t="str">
            <v>AR - Antiriciclaggio</v>
          </cell>
          <cell r="D218" t="str">
            <v>Sì</v>
          </cell>
          <cell r="E218" t="str">
            <v>ENGINEERING</v>
          </cell>
          <cell r="F218" t="str">
            <v>BERETTAA</v>
          </cell>
          <cell r="G218" t="str">
            <v>BERETTA</v>
          </cell>
          <cell r="H218" t="str">
            <v>ADRIANO</v>
          </cell>
          <cell r="I218" t="str">
            <v>607</v>
          </cell>
          <cell r="J218">
            <v>70.875</v>
          </cell>
          <cell r="K218">
            <v>43021.125</v>
          </cell>
          <cell r="M218" t="str">
            <v>A1151</v>
          </cell>
          <cell r="N218" t="str">
            <v>Manutenzione</v>
          </cell>
          <cell r="P218">
            <v>100</v>
          </cell>
        </row>
        <row r="219">
          <cell r="A219" t="str">
            <v>MANUTENZIONE</v>
          </cell>
          <cell r="B219" t="str">
            <v>CORRETTIVA</v>
          </cell>
          <cell r="C219" t="str">
            <v>AR - Antiriciclaggio</v>
          </cell>
          <cell r="D219" t="str">
            <v>Sì</v>
          </cell>
          <cell r="E219" t="str">
            <v>VISDATA</v>
          </cell>
          <cell r="F219" t="str">
            <v>BUGININ</v>
          </cell>
          <cell r="G219" t="str">
            <v>BUGINI</v>
          </cell>
          <cell r="H219" t="str">
            <v>NADIA</v>
          </cell>
          <cell r="I219" t="str">
            <v>2</v>
          </cell>
          <cell r="J219">
            <v>40.5</v>
          </cell>
          <cell r="K219">
            <v>81</v>
          </cell>
          <cell r="M219" t="str">
            <v>A1151</v>
          </cell>
          <cell r="N219" t="str">
            <v>Manutenzione</v>
          </cell>
          <cell r="P219">
            <v>100</v>
          </cell>
        </row>
        <row r="220">
          <cell r="A220" t="str">
            <v>MANUTENZIONE</v>
          </cell>
          <cell r="B220" t="str">
            <v>CORRETTIVA</v>
          </cell>
          <cell r="C220" t="str">
            <v>BO - Bonifici SICRA</v>
          </cell>
          <cell r="D220" t="str">
            <v>Sì</v>
          </cell>
          <cell r="E220" t="str">
            <v>VISDATA</v>
          </cell>
          <cell r="F220" t="str">
            <v>TAVECCHIOR</v>
          </cell>
          <cell r="G220" t="str">
            <v>TAVECCHIO</v>
          </cell>
          <cell r="H220" t="str">
            <v>ROBERTO</v>
          </cell>
          <cell r="I220" t="str">
            <v>80,5</v>
          </cell>
          <cell r="J220">
            <v>43.75</v>
          </cell>
          <cell r="K220">
            <v>3521.875</v>
          </cell>
          <cell r="M220" t="str">
            <v>A1151</v>
          </cell>
          <cell r="N220" t="str">
            <v>Manutenzione</v>
          </cell>
          <cell r="P220">
            <v>100</v>
          </cell>
        </row>
        <row r="221">
          <cell r="A221" t="str">
            <v>MANUTENZIONE</v>
          </cell>
          <cell r="B221" t="str">
            <v>CORRETTIVA</v>
          </cell>
          <cell r="C221" t="str">
            <v>CC - Conti Correnti</v>
          </cell>
          <cell r="D221" t="str">
            <v>Sì</v>
          </cell>
          <cell r="E221" t="str">
            <v>ENGINEERING</v>
          </cell>
          <cell r="F221" t="str">
            <v>LORUSSOI</v>
          </cell>
          <cell r="G221" t="str">
            <v>Lo Russo</v>
          </cell>
          <cell r="H221" t="str">
            <v>Ilario</v>
          </cell>
          <cell r="I221" t="str">
            <v>48</v>
          </cell>
          <cell r="J221">
            <v>38.51</v>
          </cell>
          <cell r="K221">
            <v>1848.48</v>
          </cell>
          <cell r="M221" t="str">
            <v>A1151</v>
          </cell>
          <cell r="N221" t="str">
            <v>Manutenzione</v>
          </cell>
          <cell r="P221">
            <v>100</v>
          </cell>
        </row>
        <row r="222">
          <cell r="A222" t="str">
            <v>MANUTENZIONE</v>
          </cell>
          <cell r="B222" t="str">
            <v>CORRETTIVA</v>
          </cell>
          <cell r="C222" t="str">
            <v>CC - Conti Correnti</v>
          </cell>
          <cell r="D222" t="str">
            <v>Sì</v>
          </cell>
          <cell r="E222" t="str">
            <v>ENGINEERING</v>
          </cell>
          <cell r="F222" t="str">
            <v>MIGLIETTAF</v>
          </cell>
          <cell r="G222" t="str">
            <v>MIGLIETTA</v>
          </cell>
          <cell r="H222" t="str">
            <v>FRANCESO</v>
          </cell>
          <cell r="I222" t="str">
            <v>349</v>
          </cell>
          <cell r="J222">
            <v>41.625</v>
          </cell>
          <cell r="K222">
            <v>14527.125</v>
          </cell>
          <cell r="M222" t="str">
            <v>A1151</v>
          </cell>
          <cell r="N222" t="str">
            <v>Manutenzione</v>
          </cell>
          <cell r="P222">
            <v>100</v>
          </cell>
        </row>
        <row r="223">
          <cell r="A223" t="str">
            <v>MANUTENZIONE</v>
          </cell>
          <cell r="B223" t="str">
            <v>CORRETTIVA</v>
          </cell>
          <cell r="C223" t="str">
            <v>CC - Conti Correnti</v>
          </cell>
          <cell r="D223" t="str">
            <v>Sì</v>
          </cell>
          <cell r="E223" t="str">
            <v>ENGINEERING</v>
          </cell>
          <cell r="F223" t="str">
            <v>SALLUSTROA</v>
          </cell>
          <cell r="G223" t="str">
            <v>Sallustro</v>
          </cell>
          <cell r="H223" t="str">
            <v>Adamo</v>
          </cell>
          <cell r="I223" t="str">
            <v>180</v>
          </cell>
          <cell r="J223">
            <v>38.51</v>
          </cell>
          <cell r="K223">
            <v>6931.7999999999993</v>
          </cell>
          <cell r="M223" t="str">
            <v>A1151</v>
          </cell>
          <cell r="N223" t="str">
            <v>Manutenzione</v>
          </cell>
          <cell r="P223">
            <v>100</v>
          </cell>
        </row>
        <row r="224">
          <cell r="A224" t="str">
            <v>MANUTENZIONE</v>
          </cell>
          <cell r="B224" t="str">
            <v>CORRETTIVA</v>
          </cell>
          <cell r="C224" t="str">
            <v>CC - Conti Correnti</v>
          </cell>
          <cell r="D224" t="str">
            <v>Sì</v>
          </cell>
          <cell r="E224" t="str">
            <v>SIBANK</v>
          </cell>
          <cell r="F224" t="str">
            <v>ANDENAF</v>
          </cell>
          <cell r="G224" t="str">
            <v>Andena</v>
          </cell>
          <cell r="H224" t="str">
            <v>Francesco</v>
          </cell>
          <cell r="I224" t="str">
            <v>51</v>
          </cell>
          <cell r="J224">
            <v>38.51</v>
          </cell>
          <cell r="K224">
            <v>1964.01</v>
          </cell>
          <cell r="M224" t="str">
            <v>A1151</v>
          </cell>
          <cell r="N224" t="str">
            <v>Manutenzione</v>
          </cell>
          <cell r="P224">
            <v>100</v>
          </cell>
        </row>
        <row r="225">
          <cell r="A225" t="str">
            <v>MANUTENZIONE</v>
          </cell>
          <cell r="B225" t="str">
            <v>CORRETTIVA</v>
          </cell>
          <cell r="C225" t="str">
            <v>CC - Conti Correnti</v>
          </cell>
          <cell r="D225" t="str">
            <v>Sì</v>
          </cell>
          <cell r="E225" t="str">
            <v>VISDATA</v>
          </cell>
          <cell r="F225" t="str">
            <v>BUGININ</v>
          </cell>
          <cell r="G225" t="str">
            <v>BUGINI</v>
          </cell>
          <cell r="H225" t="str">
            <v>NADIA</v>
          </cell>
          <cell r="I225" t="str">
            <v>1,5</v>
          </cell>
          <cell r="J225">
            <v>40.5</v>
          </cell>
          <cell r="K225">
            <v>60.75</v>
          </cell>
          <cell r="M225" t="str">
            <v>A1151</v>
          </cell>
          <cell r="N225" t="str">
            <v>Manutenzione</v>
          </cell>
          <cell r="P225">
            <v>100</v>
          </cell>
        </row>
        <row r="226">
          <cell r="A226" t="str">
            <v>MANUTENZIONE</v>
          </cell>
          <cell r="B226" t="str">
            <v>CORRETTIVA</v>
          </cell>
          <cell r="C226" t="str">
            <v>CC - Conti Correnti</v>
          </cell>
          <cell r="D226" t="str">
            <v>Sì</v>
          </cell>
          <cell r="E226" t="str">
            <v>VISDATA</v>
          </cell>
          <cell r="F226" t="str">
            <v>COLOMBOL</v>
          </cell>
          <cell r="G226" t="str">
            <v>COLOMBO</v>
          </cell>
          <cell r="H226" t="str">
            <v>LUCA</v>
          </cell>
          <cell r="I226" t="str">
            <v>428</v>
          </cell>
          <cell r="J226">
            <v>43.75</v>
          </cell>
          <cell r="K226">
            <v>18725</v>
          </cell>
          <cell r="M226" t="str">
            <v>A1151</v>
          </cell>
          <cell r="N226" t="str">
            <v>Manutenzione</v>
          </cell>
          <cell r="P226">
            <v>100</v>
          </cell>
        </row>
        <row r="227">
          <cell r="A227" t="str">
            <v>MANUTENZIONE</v>
          </cell>
          <cell r="B227" t="str">
            <v>CORRETTIVA</v>
          </cell>
          <cell r="C227" t="str">
            <v>CC - Conti Correnti</v>
          </cell>
          <cell r="D227" t="str">
            <v>Sì</v>
          </cell>
          <cell r="E227" t="str">
            <v>VISDATA</v>
          </cell>
          <cell r="F227" t="str">
            <v>TAVECCHIOR</v>
          </cell>
          <cell r="G227" t="str">
            <v>TAVECCHIO</v>
          </cell>
          <cell r="H227" t="str">
            <v>ROBERTO</v>
          </cell>
          <cell r="I227" t="str">
            <v>9</v>
          </cell>
          <cell r="J227">
            <v>43.75</v>
          </cell>
          <cell r="K227">
            <v>393.75</v>
          </cell>
          <cell r="M227" t="str">
            <v>A1151</v>
          </cell>
          <cell r="N227" t="str">
            <v>Manutenzione</v>
          </cell>
          <cell r="P227">
            <v>100</v>
          </cell>
        </row>
        <row r="228">
          <cell r="A228" t="str">
            <v>MANUTENZIONE</v>
          </cell>
          <cell r="B228" t="str">
            <v>CORRETTIVA</v>
          </cell>
          <cell r="C228" t="str">
            <v>CD - Cert. deposito</v>
          </cell>
          <cell r="D228" t="str">
            <v>Sì</v>
          </cell>
          <cell r="E228" t="str">
            <v>ENGINEERING</v>
          </cell>
          <cell r="F228" t="str">
            <v>BERETTAA</v>
          </cell>
          <cell r="G228" t="str">
            <v>BERETTA</v>
          </cell>
          <cell r="H228" t="str">
            <v>ADRIANO</v>
          </cell>
          <cell r="I228" t="str">
            <v>2</v>
          </cell>
          <cell r="J228">
            <v>70.875</v>
          </cell>
          <cell r="K228">
            <v>141.75</v>
          </cell>
          <cell r="M228" t="str">
            <v>A1151</v>
          </cell>
          <cell r="N228" t="str">
            <v>Manutenzione</v>
          </cell>
          <cell r="P228">
            <v>100</v>
          </cell>
        </row>
        <row r="229">
          <cell r="A229" t="str">
            <v>MANUTENZIONE</v>
          </cell>
          <cell r="B229" t="str">
            <v>CORRETTIVA</v>
          </cell>
          <cell r="C229" t="str">
            <v>CD - Cert. deposito</v>
          </cell>
          <cell r="D229" t="str">
            <v>Sì</v>
          </cell>
          <cell r="E229" t="str">
            <v>VISDATA</v>
          </cell>
          <cell r="F229" t="str">
            <v>COLOMBOL</v>
          </cell>
          <cell r="G229" t="str">
            <v>COLOMBO</v>
          </cell>
          <cell r="H229" t="str">
            <v>LUCA</v>
          </cell>
          <cell r="I229" t="str">
            <v>27</v>
          </cell>
          <cell r="J229">
            <v>43.75</v>
          </cell>
          <cell r="K229">
            <v>1181.25</v>
          </cell>
          <cell r="M229" t="str">
            <v>A1151</v>
          </cell>
          <cell r="N229" t="str">
            <v>Manutenzione</v>
          </cell>
          <cell r="P229">
            <v>100</v>
          </cell>
        </row>
        <row r="230">
          <cell r="A230" t="str">
            <v>MANUTENZIONE</v>
          </cell>
          <cell r="B230" t="str">
            <v>CORRETTIVA</v>
          </cell>
          <cell r="C230" t="str">
            <v>CF - Crediti di firma</v>
          </cell>
          <cell r="D230" t="str">
            <v>Sì</v>
          </cell>
          <cell r="E230" t="str">
            <v>VISDATA</v>
          </cell>
          <cell r="F230" t="str">
            <v>COLOMBOL</v>
          </cell>
          <cell r="G230" t="str">
            <v>COLOMBO</v>
          </cell>
          <cell r="H230" t="str">
            <v>LUCA</v>
          </cell>
          <cell r="I230" t="str">
            <v>4,5</v>
          </cell>
          <cell r="J230">
            <v>43.75</v>
          </cell>
          <cell r="K230">
            <v>196.875</v>
          </cell>
          <cell r="M230" t="str">
            <v>A1151</v>
          </cell>
          <cell r="N230" t="str">
            <v>Manutenzione</v>
          </cell>
          <cell r="P230">
            <v>100</v>
          </cell>
        </row>
        <row r="231">
          <cell r="A231" t="str">
            <v>MANUTENZIONE</v>
          </cell>
          <cell r="B231" t="str">
            <v>CORRETTIVA</v>
          </cell>
          <cell r="C231" t="str">
            <v>CG - Contabilità generale</v>
          </cell>
          <cell r="D231" t="str">
            <v>Sì</v>
          </cell>
          <cell r="E231" t="str">
            <v>VISDATA</v>
          </cell>
          <cell r="F231" t="str">
            <v>BUGININ</v>
          </cell>
          <cell r="G231" t="str">
            <v>BUGINI</v>
          </cell>
          <cell r="H231" t="str">
            <v>NADIA</v>
          </cell>
          <cell r="I231" t="str">
            <v>327</v>
          </cell>
          <cell r="J231">
            <v>40.5</v>
          </cell>
          <cell r="K231">
            <v>13243.5</v>
          </cell>
          <cell r="M231" t="str">
            <v>A1151</v>
          </cell>
          <cell r="N231" t="str">
            <v>Manutenzione</v>
          </cell>
          <cell r="P231">
            <v>100</v>
          </cell>
        </row>
        <row r="232">
          <cell r="A232" t="str">
            <v>MANUTENZIONE</v>
          </cell>
          <cell r="B232" t="str">
            <v>CORRETTIVA</v>
          </cell>
          <cell r="C232" t="str">
            <v>CG - Contabilità generale</v>
          </cell>
          <cell r="D232" t="str">
            <v>Sì</v>
          </cell>
          <cell r="E232" t="str">
            <v>VISDATA</v>
          </cell>
          <cell r="F232" t="str">
            <v>TAVECCHIOR</v>
          </cell>
          <cell r="G232" t="str">
            <v>TAVECCHIO</v>
          </cell>
          <cell r="H232" t="str">
            <v>ROBERTO</v>
          </cell>
          <cell r="I232" t="str">
            <v>1</v>
          </cell>
          <cell r="J232">
            <v>43.75</v>
          </cell>
          <cell r="K232">
            <v>43.75</v>
          </cell>
          <cell r="M232" t="str">
            <v>A1151</v>
          </cell>
          <cell r="N232" t="str">
            <v>Manutenzione</v>
          </cell>
          <cell r="P232">
            <v>100</v>
          </cell>
        </row>
        <row r="233">
          <cell r="A233" t="str">
            <v>MANUTENZIONE</v>
          </cell>
          <cell r="B233" t="str">
            <v>CORRETTIVA</v>
          </cell>
          <cell r="C233" t="str">
            <v>CS - Cassette sicurezza</v>
          </cell>
          <cell r="D233" t="str">
            <v>Sì</v>
          </cell>
          <cell r="E233" t="str">
            <v>ENGINEERING</v>
          </cell>
          <cell r="F233" t="str">
            <v>BERETTAA</v>
          </cell>
          <cell r="G233" t="str">
            <v>BERETTA</v>
          </cell>
          <cell r="H233" t="str">
            <v>ADRIANO</v>
          </cell>
          <cell r="I233" t="str">
            <v>52</v>
          </cell>
          <cell r="J233">
            <v>70.875</v>
          </cell>
          <cell r="K233">
            <v>3685.5</v>
          </cell>
          <cell r="M233" t="str">
            <v>A1151</v>
          </cell>
          <cell r="N233" t="str">
            <v>Manutenzione</v>
          </cell>
          <cell r="P233">
            <v>100</v>
          </cell>
        </row>
        <row r="234">
          <cell r="A234" t="str">
            <v>MANUTENZIONE</v>
          </cell>
          <cell r="B234" t="str">
            <v>CORRETTIVA</v>
          </cell>
          <cell r="C234" t="str">
            <v>CT - Contratti / utenze</v>
          </cell>
          <cell r="D234" t="str">
            <v>Sì</v>
          </cell>
          <cell r="E234" t="str">
            <v>ENGINEERING</v>
          </cell>
          <cell r="F234" t="str">
            <v>BERETTAA</v>
          </cell>
          <cell r="G234" t="str">
            <v>BERETTA</v>
          </cell>
          <cell r="H234" t="str">
            <v>ADRIANO</v>
          </cell>
          <cell r="I234" t="str">
            <v>26</v>
          </cell>
          <cell r="J234">
            <v>70.875</v>
          </cell>
          <cell r="K234">
            <v>1842.75</v>
          </cell>
          <cell r="M234" t="str">
            <v>A1151</v>
          </cell>
          <cell r="N234" t="str">
            <v>Manutenzione</v>
          </cell>
          <cell r="P234">
            <v>100</v>
          </cell>
        </row>
        <row r="235">
          <cell r="A235" t="str">
            <v>MANUTENZIONE</v>
          </cell>
          <cell r="B235" t="str">
            <v>CORRETTIVA</v>
          </cell>
          <cell r="C235" t="str">
            <v>DR - Depositi a risparmio</v>
          </cell>
          <cell r="D235" t="str">
            <v>Sì</v>
          </cell>
          <cell r="E235" t="str">
            <v>VISDATA</v>
          </cell>
          <cell r="F235" t="str">
            <v>COLOMBOL</v>
          </cell>
          <cell r="G235" t="str">
            <v>COLOMBO</v>
          </cell>
          <cell r="H235" t="str">
            <v>LUCA</v>
          </cell>
          <cell r="I235" t="str">
            <v>94</v>
          </cell>
          <cell r="J235">
            <v>43.75</v>
          </cell>
          <cell r="K235">
            <v>4112.5</v>
          </cell>
          <cell r="M235" t="str">
            <v>A1151</v>
          </cell>
          <cell r="N235" t="str">
            <v>Manutenzione</v>
          </cell>
          <cell r="P235">
            <v>100</v>
          </cell>
        </row>
        <row r="236">
          <cell r="A236" t="str">
            <v>MANUTENZIONE</v>
          </cell>
          <cell r="B236" t="str">
            <v>CORRETTIVA</v>
          </cell>
          <cell r="C236" t="str">
            <v>FG - Fidi e Garanzie</v>
          </cell>
          <cell r="D236" t="str">
            <v>Sì</v>
          </cell>
          <cell r="E236" t="str">
            <v>ENGINEERING</v>
          </cell>
          <cell r="F236" t="str">
            <v>LORUSSOI</v>
          </cell>
          <cell r="G236" t="str">
            <v>Lo Russo</v>
          </cell>
          <cell r="H236" t="str">
            <v>Ilario</v>
          </cell>
          <cell r="I236" t="str">
            <v>284</v>
          </cell>
          <cell r="J236">
            <v>38.51</v>
          </cell>
          <cell r="K236">
            <v>10936.84</v>
          </cell>
          <cell r="M236" t="str">
            <v>A1151</v>
          </cell>
          <cell r="N236" t="str">
            <v>Manutenzione</v>
          </cell>
          <cell r="P236">
            <v>100</v>
          </cell>
        </row>
        <row r="237">
          <cell r="A237" t="str">
            <v>MANUTENZIONE</v>
          </cell>
          <cell r="B237" t="str">
            <v>CORRETTIVA</v>
          </cell>
          <cell r="C237" t="str">
            <v>FG - Fidi e Garanzie</v>
          </cell>
          <cell r="D237" t="str">
            <v>Sì</v>
          </cell>
          <cell r="E237" t="str">
            <v>ENGINEERING</v>
          </cell>
          <cell r="F237" t="str">
            <v>SALLUSTROA</v>
          </cell>
          <cell r="G237" t="str">
            <v>Sallustro</v>
          </cell>
          <cell r="H237" t="str">
            <v>Adamo</v>
          </cell>
          <cell r="I237" t="str">
            <v>288</v>
          </cell>
          <cell r="J237">
            <v>38.51</v>
          </cell>
          <cell r="K237">
            <v>11090.88</v>
          </cell>
          <cell r="M237" t="str">
            <v>A1151</v>
          </cell>
          <cell r="N237" t="str">
            <v>Manutenzione</v>
          </cell>
          <cell r="P237">
            <v>100</v>
          </cell>
        </row>
        <row r="238">
          <cell r="A238" t="str">
            <v>MANUTENZIONE</v>
          </cell>
          <cell r="B238" t="str">
            <v>CORRETTIVA</v>
          </cell>
          <cell r="C238" t="str">
            <v>FG - Fidi e Garanzie</v>
          </cell>
          <cell r="D238" t="str">
            <v>Sì</v>
          </cell>
          <cell r="E238" t="str">
            <v>VISDATA</v>
          </cell>
          <cell r="F238" t="str">
            <v>COLOMBOL</v>
          </cell>
          <cell r="G238" t="str">
            <v>COLOMBO</v>
          </cell>
          <cell r="H238" t="str">
            <v>LUCA</v>
          </cell>
          <cell r="I238" t="str">
            <v>356,5</v>
          </cell>
          <cell r="J238">
            <v>43.75</v>
          </cell>
          <cell r="K238">
            <v>15596.875</v>
          </cell>
          <cell r="M238" t="str">
            <v>A1151</v>
          </cell>
          <cell r="N238" t="str">
            <v>Manutenzione</v>
          </cell>
          <cell r="P238">
            <v>100</v>
          </cell>
        </row>
        <row r="239">
          <cell r="A239" t="str">
            <v>MANUTENZIONE</v>
          </cell>
          <cell r="B239" t="str">
            <v>CORRETTIVA</v>
          </cell>
          <cell r="C239" t="str">
            <v>GB - Gestione bonifici</v>
          </cell>
          <cell r="D239" t="str">
            <v>Sì</v>
          </cell>
          <cell r="E239" t="str">
            <v>VISDATA</v>
          </cell>
          <cell r="F239" t="str">
            <v>TAVECCHIOR</v>
          </cell>
          <cell r="G239" t="str">
            <v>TAVECCHIO</v>
          </cell>
          <cell r="H239" t="str">
            <v>ROBERTO</v>
          </cell>
          <cell r="I239" t="str">
            <v>12</v>
          </cell>
          <cell r="J239">
            <v>43.75</v>
          </cell>
          <cell r="K239">
            <v>525</v>
          </cell>
          <cell r="M239" t="str">
            <v>A1151</v>
          </cell>
          <cell r="N239" t="str">
            <v>Manutenzione</v>
          </cell>
          <cell r="P239">
            <v>100</v>
          </cell>
        </row>
        <row r="240">
          <cell r="A240" t="str">
            <v>MANUTENZIONE</v>
          </cell>
          <cell r="B240" t="str">
            <v>CORRETTIVA</v>
          </cell>
          <cell r="C240" t="str">
            <v>IE - Incassi elettronici</v>
          </cell>
          <cell r="D240" t="str">
            <v>Sì</v>
          </cell>
          <cell r="E240" t="str">
            <v>VISDATA</v>
          </cell>
          <cell r="F240" t="str">
            <v>TAVECCHIOR</v>
          </cell>
          <cell r="G240" t="str">
            <v>TAVECCHIO</v>
          </cell>
          <cell r="H240" t="str">
            <v>ROBERTO</v>
          </cell>
          <cell r="I240" t="str">
            <v>0,5</v>
          </cell>
          <cell r="J240">
            <v>43.75</v>
          </cell>
          <cell r="K240">
            <v>21.875</v>
          </cell>
          <cell r="M240" t="str">
            <v>A1151</v>
          </cell>
          <cell r="N240" t="str">
            <v>Manutenzione</v>
          </cell>
          <cell r="P240">
            <v>100</v>
          </cell>
        </row>
        <row r="241">
          <cell r="A241" t="str">
            <v>MANUTENZIONE</v>
          </cell>
          <cell r="B241" t="str">
            <v>CORRETTIVA</v>
          </cell>
          <cell r="C241" t="str">
            <v>MU - Mutui</v>
          </cell>
          <cell r="D241" t="str">
            <v>Sì</v>
          </cell>
          <cell r="E241" t="str">
            <v>SIBANK</v>
          </cell>
          <cell r="F241" t="str">
            <v>VIDALIS</v>
          </cell>
          <cell r="G241" t="str">
            <v>VIDALI</v>
          </cell>
          <cell r="H241" t="str">
            <v>STEFANO</v>
          </cell>
          <cell r="I241" t="str">
            <v>632</v>
          </cell>
          <cell r="J241">
            <v>40</v>
          </cell>
          <cell r="K241">
            <v>25280</v>
          </cell>
          <cell r="M241" t="str">
            <v>A1151</v>
          </cell>
          <cell r="N241" t="str">
            <v>Manutenzione</v>
          </cell>
          <cell r="P241">
            <v>100</v>
          </cell>
        </row>
        <row r="242">
          <cell r="A242" t="str">
            <v>MANUTENZIONE</v>
          </cell>
          <cell r="B242" t="str">
            <v>CORRETTIVA</v>
          </cell>
          <cell r="C242" t="str">
            <v>MU - Mutui</v>
          </cell>
          <cell r="D242" t="str">
            <v>Sì</v>
          </cell>
          <cell r="E242" t="str">
            <v>VISDATA</v>
          </cell>
          <cell r="F242" t="str">
            <v>COLOMBOL</v>
          </cell>
          <cell r="G242" t="str">
            <v>COLOMBO</v>
          </cell>
          <cell r="H242" t="str">
            <v>LUCA</v>
          </cell>
          <cell r="I242" t="str">
            <v>0,5</v>
          </cell>
          <cell r="J242">
            <v>43.75</v>
          </cell>
          <cell r="K242">
            <v>21.875</v>
          </cell>
          <cell r="M242" t="str">
            <v>A1151</v>
          </cell>
          <cell r="N242" t="str">
            <v>Manutenzione</v>
          </cell>
          <cell r="P242">
            <v>100</v>
          </cell>
        </row>
        <row r="243">
          <cell r="A243" t="str">
            <v>MANUTENZIONE</v>
          </cell>
          <cell r="B243" t="str">
            <v>CORRETTIVA</v>
          </cell>
          <cell r="C243" t="str">
            <v>MU - Mutui</v>
          </cell>
          <cell r="D243" t="str">
            <v>Sì</v>
          </cell>
          <cell r="E243" t="str">
            <v>VISDATA</v>
          </cell>
          <cell r="F243" t="str">
            <v>MURRUA</v>
          </cell>
          <cell r="G243" t="str">
            <v>MURRU</v>
          </cell>
          <cell r="H243" t="str">
            <v>ALESSANDRO</v>
          </cell>
          <cell r="I243" t="str">
            <v>831</v>
          </cell>
          <cell r="J243">
            <v>40.5</v>
          </cell>
          <cell r="K243">
            <v>33655.5</v>
          </cell>
          <cell r="M243" t="str">
            <v>A1151</v>
          </cell>
          <cell r="N243" t="str">
            <v>Manutenzione</v>
          </cell>
          <cell r="P243">
            <v>100</v>
          </cell>
        </row>
        <row r="244">
          <cell r="A244" t="str">
            <v>MANUTENZIONE</v>
          </cell>
          <cell r="B244" t="str">
            <v>CORRETTIVA</v>
          </cell>
          <cell r="C244" t="str">
            <v>PN - Pensioni</v>
          </cell>
          <cell r="D244" t="str">
            <v>Sì</v>
          </cell>
          <cell r="E244" t="str">
            <v>VISDATA</v>
          </cell>
          <cell r="F244" t="str">
            <v>BUGININ</v>
          </cell>
          <cell r="G244" t="str">
            <v>BUGINI</v>
          </cell>
          <cell r="H244" t="str">
            <v>NADIA</v>
          </cell>
          <cell r="I244" t="str">
            <v>32</v>
          </cell>
          <cell r="J244">
            <v>40.5</v>
          </cell>
          <cell r="K244">
            <v>1296</v>
          </cell>
          <cell r="M244" t="str">
            <v>A1151</v>
          </cell>
          <cell r="N244" t="str">
            <v>Manutenzione</v>
          </cell>
          <cell r="P244">
            <v>100</v>
          </cell>
        </row>
        <row r="245">
          <cell r="A245" t="str">
            <v>MANUTENZIONE</v>
          </cell>
          <cell r="B245" t="str">
            <v>CORRETTIVA</v>
          </cell>
          <cell r="C245" t="str">
            <v>PR - Profilo clienti</v>
          </cell>
          <cell r="D245" t="str">
            <v>Sì</v>
          </cell>
          <cell r="E245" t="str">
            <v>ENGINEERING</v>
          </cell>
          <cell r="F245" t="str">
            <v>LORUSSOI</v>
          </cell>
          <cell r="G245" t="str">
            <v>Lo Russo</v>
          </cell>
          <cell r="H245" t="str">
            <v>Ilario</v>
          </cell>
          <cell r="I245" t="str">
            <v>26</v>
          </cell>
          <cell r="J245">
            <v>38.51</v>
          </cell>
          <cell r="K245">
            <v>1001.26</v>
          </cell>
          <cell r="M245" t="str">
            <v>A1151</v>
          </cell>
          <cell r="N245" t="str">
            <v>Manutenzione</v>
          </cell>
          <cell r="P245">
            <v>100</v>
          </cell>
        </row>
        <row r="246">
          <cell r="A246" t="str">
            <v>MANUTENZIONE</v>
          </cell>
          <cell r="B246" t="str">
            <v>CORRETTIVA</v>
          </cell>
          <cell r="C246" t="str">
            <v>PT - Portafoglio SICRA</v>
          </cell>
          <cell r="D246" t="str">
            <v>Sì</v>
          </cell>
          <cell r="E246" t="str">
            <v>ENGINEERING</v>
          </cell>
          <cell r="F246" t="str">
            <v>BERETTAA</v>
          </cell>
          <cell r="G246" t="str">
            <v>BERETTA</v>
          </cell>
          <cell r="H246" t="str">
            <v>ADRIANO</v>
          </cell>
          <cell r="I246" t="str">
            <v>18</v>
          </cell>
          <cell r="J246">
            <v>70.875</v>
          </cell>
          <cell r="K246">
            <v>1275.75</v>
          </cell>
          <cell r="M246" t="str">
            <v>A1151</v>
          </cell>
          <cell r="N246" t="str">
            <v>Manutenzione</v>
          </cell>
          <cell r="P246">
            <v>100</v>
          </cell>
        </row>
        <row r="247">
          <cell r="A247" t="str">
            <v>MANUTENZIONE</v>
          </cell>
          <cell r="B247" t="str">
            <v>CORRETTIVA</v>
          </cell>
          <cell r="C247" t="str">
            <v>PT - Portafoglio SICRA</v>
          </cell>
          <cell r="D247" t="str">
            <v>Sì</v>
          </cell>
          <cell r="E247" t="str">
            <v>ENGINEERING</v>
          </cell>
          <cell r="F247" t="str">
            <v>MIGLIETTAF</v>
          </cell>
          <cell r="G247" t="str">
            <v>MIGLIETTA</v>
          </cell>
          <cell r="H247" t="str">
            <v>FRANCESO</v>
          </cell>
          <cell r="I247" t="str">
            <v>465</v>
          </cell>
          <cell r="J247">
            <v>41.625</v>
          </cell>
          <cell r="K247">
            <v>19355.625</v>
          </cell>
          <cell r="M247" t="str">
            <v>A1151</v>
          </cell>
          <cell r="N247" t="str">
            <v>Manutenzione</v>
          </cell>
          <cell r="P247">
            <v>100</v>
          </cell>
        </row>
        <row r="248">
          <cell r="A248" t="str">
            <v>MANUTENZIONE</v>
          </cell>
          <cell r="B248" t="str">
            <v>CORRETTIVA</v>
          </cell>
          <cell r="C248" t="str">
            <v>PT - Portafoglio SICRA</v>
          </cell>
          <cell r="D248" t="str">
            <v>Sì</v>
          </cell>
          <cell r="E248" t="str">
            <v>SIBANK</v>
          </cell>
          <cell r="F248" t="str">
            <v>ANDENAF</v>
          </cell>
          <cell r="G248" t="str">
            <v>Andena</v>
          </cell>
          <cell r="H248" t="str">
            <v>Francesco</v>
          </cell>
          <cell r="I248" t="str">
            <v>343</v>
          </cell>
          <cell r="J248">
            <v>38.51</v>
          </cell>
          <cell r="K248">
            <v>13208.929999999998</v>
          </cell>
          <cell r="M248" t="str">
            <v>A1151</v>
          </cell>
          <cell r="N248" t="str">
            <v>Manutenzione</v>
          </cell>
          <cell r="P248">
            <v>100</v>
          </cell>
        </row>
        <row r="249">
          <cell r="A249" t="str">
            <v>MANUTENZIONE</v>
          </cell>
          <cell r="B249" t="str">
            <v>CORRETTIVA</v>
          </cell>
          <cell r="C249" t="str">
            <v>RI - Rete interbancaria</v>
          </cell>
          <cell r="D249" t="str">
            <v>Sì</v>
          </cell>
          <cell r="E249" t="str">
            <v>VISDATA</v>
          </cell>
          <cell r="F249" t="str">
            <v>BUGININ</v>
          </cell>
          <cell r="G249" t="str">
            <v>BUGINI</v>
          </cell>
          <cell r="H249" t="str">
            <v>NADIA</v>
          </cell>
          <cell r="I249" t="str">
            <v>3,5</v>
          </cell>
          <cell r="J249">
            <v>40.5</v>
          </cell>
          <cell r="K249">
            <v>141.75</v>
          </cell>
          <cell r="M249" t="str">
            <v>A1151</v>
          </cell>
          <cell r="N249" t="str">
            <v>Manutenzione</v>
          </cell>
          <cell r="P249">
            <v>100</v>
          </cell>
        </row>
        <row r="250">
          <cell r="A250" t="str">
            <v>MANUTENZIONE</v>
          </cell>
          <cell r="B250" t="str">
            <v>CORRETTIVA</v>
          </cell>
          <cell r="C250" t="str">
            <v>RI - Rete interbancaria</v>
          </cell>
          <cell r="D250" t="str">
            <v>Sì</v>
          </cell>
          <cell r="E250" t="str">
            <v>VISDATA</v>
          </cell>
          <cell r="F250" t="str">
            <v>TAVECCHIOR</v>
          </cell>
          <cell r="G250" t="str">
            <v>TAVECCHIO</v>
          </cell>
          <cell r="H250" t="str">
            <v>ROBERTO</v>
          </cell>
          <cell r="I250" t="str">
            <v>26</v>
          </cell>
          <cell r="J250">
            <v>43.75</v>
          </cell>
          <cell r="K250">
            <v>1137.5</v>
          </cell>
          <cell r="M250" t="str">
            <v>A1151</v>
          </cell>
          <cell r="N250" t="str">
            <v>Manutenzione</v>
          </cell>
          <cell r="P250">
            <v>100</v>
          </cell>
        </row>
        <row r="251">
          <cell r="A251" t="str">
            <v>MANUTENZIONE</v>
          </cell>
          <cell r="B251" t="str">
            <v>CORRETTIVA</v>
          </cell>
          <cell r="C251" t="str">
            <v>RR - Raccolta/Rischio/Evidenza</v>
          </cell>
          <cell r="D251" t="str">
            <v>Sì</v>
          </cell>
          <cell r="E251" t="str">
            <v>ENGINEERING</v>
          </cell>
          <cell r="F251" t="str">
            <v>LORUSSOI</v>
          </cell>
          <cell r="G251" t="str">
            <v>Lo Russo</v>
          </cell>
          <cell r="H251" t="str">
            <v>Ilario</v>
          </cell>
          <cell r="I251" t="str">
            <v>2</v>
          </cell>
          <cell r="J251">
            <v>38.51</v>
          </cell>
          <cell r="K251">
            <v>77.02</v>
          </cell>
          <cell r="M251" t="str">
            <v>A1151</v>
          </cell>
          <cell r="N251" t="str">
            <v>Manutenzione</v>
          </cell>
          <cell r="P251">
            <v>100</v>
          </cell>
        </row>
        <row r="252">
          <cell r="A252" t="str">
            <v>MANUTENZIONE</v>
          </cell>
          <cell r="B252" t="str">
            <v>CORRETTIVA</v>
          </cell>
          <cell r="C252" t="str">
            <v>RR - Raccolta/Rischio/Evidenza</v>
          </cell>
          <cell r="D252" t="str">
            <v>Sì</v>
          </cell>
          <cell r="E252" t="str">
            <v>VISDATA</v>
          </cell>
          <cell r="F252" t="str">
            <v>COLOMBOL</v>
          </cell>
          <cell r="G252" t="str">
            <v>COLOMBO</v>
          </cell>
          <cell r="H252" t="str">
            <v>LUCA</v>
          </cell>
          <cell r="I252" t="str">
            <v>23</v>
          </cell>
          <cell r="J252">
            <v>43.75</v>
          </cell>
          <cell r="K252">
            <v>1006.25</v>
          </cell>
          <cell r="M252" t="str">
            <v>A1151</v>
          </cell>
          <cell r="N252" t="str">
            <v>Manutenzione</v>
          </cell>
          <cell r="P252">
            <v>100</v>
          </cell>
        </row>
        <row r="253">
          <cell r="A253" t="str">
            <v>MANUTENZIONE</v>
          </cell>
          <cell r="B253" t="str">
            <v>CORRETTIVA</v>
          </cell>
          <cell r="C253" t="str">
            <v>TB - Tabelle</v>
          </cell>
          <cell r="D253" t="str">
            <v>Sì</v>
          </cell>
          <cell r="E253" t="str">
            <v>VISDATA</v>
          </cell>
          <cell r="F253" t="str">
            <v>COLOMBOL</v>
          </cell>
          <cell r="G253" t="str">
            <v>COLOMBO</v>
          </cell>
          <cell r="H253" t="str">
            <v>LUCA</v>
          </cell>
          <cell r="I253" t="str">
            <v>6,5</v>
          </cell>
          <cell r="J253">
            <v>43.75</v>
          </cell>
          <cell r="K253">
            <v>284.375</v>
          </cell>
          <cell r="M253" t="str">
            <v>A1151</v>
          </cell>
          <cell r="N253" t="str">
            <v>Manutenzione</v>
          </cell>
          <cell r="P253">
            <v>100</v>
          </cell>
        </row>
        <row r="254">
          <cell r="A254" t="str">
            <v>MANUTENZIONE</v>
          </cell>
          <cell r="B254" t="str">
            <v>CORRETTIVA</v>
          </cell>
          <cell r="C254" t="str">
            <v>TD - Time deposit</v>
          </cell>
          <cell r="D254" t="str">
            <v>Sì</v>
          </cell>
          <cell r="E254" t="str">
            <v>VISDATA</v>
          </cell>
          <cell r="F254" t="str">
            <v>BUGININ</v>
          </cell>
          <cell r="G254" t="str">
            <v>BUGINI</v>
          </cell>
          <cell r="H254" t="str">
            <v>NADIA</v>
          </cell>
          <cell r="I254" t="str">
            <v>1,5</v>
          </cell>
          <cell r="J254">
            <v>40.5</v>
          </cell>
          <cell r="K254">
            <v>60.75</v>
          </cell>
          <cell r="M254" t="str">
            <v>A1151</v>
          </cell>
          <cell r="N254" t="str">
            <v>Manutenzione</v>
          </cell>
          <cell r="P254">
            <v>100</v>
          </cell>
        </row>
        <row r="255">
          <cell r="A255" t="str">
            <v>MANUTENZIONE</v>
          </cell>
          <cell r="B255" t="str">
            <v>CORRETTIVA</v>
          </cell>
          <cell r="C255" t="str">
            <v>ES - Estero</v>
          </cell>
          <cell r="D255" t="str">
            <v>No</v>
          </cell>
          <cell r="F255" t="str">
            <v>GIROLAMIT</v>
          </cell>
          <cell r="G255" t="str">
            <v>Girolami</v>
          </cell>
          <cell r="H255" t="str">
            <v>Tommaso</v>
          </cell>
          <cell r="I255" t="str">
            <v>77</v>
          </cell>
          <cell r="J255">
            <v>38.51</v>
          </cell>
          <cell r="K255">
            <v>2965.27</v>
          </cell>
          <cell r="M255" t="str">
            <v>A1160</v>
          </cell>
          <cell r="N255" t="str">
            <v>Raccolta e Impieghi</v>
          </cell>
          <cell r="P255">
            <v>100</v>
          </cell>
        </row>
        <row r="256">
          <cell r="A256" t="str">
            <v>MANUTENZIONE</v>
          </cell>
          <cell r="B256" t="str">
            <v>CORRETTIVA</v>
          </cell>
          <cell r="C256" t="str">
            <v>ES - Estero</v>
          </cell>
          <cell r="D256" t="str">
            <v>No</v>
          </cell>
          <cell r="F256" t="str">
            <v>QUADRID</v>
          </cell>
          <cell r="G256" t="str">
            <v>Quadri</v>
          </cell>
          <cell r="H256" t="str">
            <v>David</v>
          </cell>
          <cell r="I256" t="str">
            <v>137,5</v>
          </cell>
          <cell r="J256">
            <v>38.51</v>
          </cell>
          <cell r="K256">
            <v>5295.125</v>
          </cell>
          <cell r="M256" t="str">
            <v>A1161</v>
          </cell>
          <cell r="N256" t="str">
            <v>Prodotti Complementari</v>
          </cell>
          <cell r="P256">
            <v>100</v>
          </cell>
        </row>
        <row r="257">
          <cell r="A257" t="str">
            <v>MANUTENZIONE</v>
          </cell>
          <cell r="B257" t="str">
            <v>CORRETTIVA</v>
          </cell>
          <cell r="C257" t="str">
            <v>SF - Sofferenze</v>
          </cell>
          <cell r="D257" t="str">
            <v>No</v>
          </cell>
          <cell r="F257" t="str">
            <v>MAGNELLIS</v>
          </cell>
          <cell r="G257" t="str">
            <v>Magnelli</v>
          </cell>
          <cell r="H257" t="str">
            <v>Simone</v>
          </cell>
          <cell r="I257" t="str">
            <v>59,5</v>
          </cell>
          <cell r="J257">
            <v>38.51</v>
          </cell>
          <cell r="K257">
            <v>2291.3449999999998</v>
          </cell>
          <cell r="M257" t="str">
            <v>A1161</v>
          </cell>
          <cell r="N257" t="str">
            <v>Prodotti Complementari</v>
          </cell>
          <cell r="P257">
            <v>100</v>
          </cell>
        </row>
        <row r="258">
          <cell r="A258" t="str">
            <v>MANUTENZIONE</v>
          </cell>
          <cell r="B258" t="str">
            <v>CORRETTIVA</v>
          </cell>
          <cell r="C258" t="str">
            <v>CC - Conti Correnti</v>
          </cell>
          <cell r="D258" t="str">
            <v>Sì</v>
          </cell>
          <cell r="E258" t="str">
            <v>VISDATA</v>
          </cell>
          <cell r="F258" t="str">
            <v>SCHIAVONIL</v>
          </cell>
          <cell r="G258" t="str">
            <v>SCHIAVONI</v>
          </cell>
          <cell r="H258" t="str">
            <v>LUCIO</v>
          </cell>
          <cell r="I258" t="str">
            <v>31</v>
          </cell>
          <cell r="J258">
            <v>43.75</v>
          </cell>
          <cell r="K258">
            <v>1356.25</v>
          </cell>
          <cell r="M258" t="str">
            <v>A1162</v>
          </cell>
          <cell r="N258" t="str">
            <v>Prodotti</v>
          </cell>
          <cell r="P258">
            <v>100</v>
          </cell>
        </row>
        <row r="259">
          <cell r="A259" t="str">
            <v>MANUTENZIONE</v>
          </cell>
          <cell r="B259" t="str">
            <v>CORRETTIVA</v>
          </cell>
          <cell r="C259" t="str">
            <v>CD - Cert. deposito</v>
          </cell>
          <cell r="D259" t="str">
            <v>Sì</v>
          </cell>
          <cell r="E259" t="str">
            <v>VISDATA</v>
          </cell>
          <cell r="F259" t="str">
            <v>SCHIAVONIL</v>
          </cell>
          <cell r="G259" t="str">
            <v>SCHIAVONI</v>
          </cell>
          <cell r="H259" t="str">
            <v>LUCIO</v>
          </cell>
          <cell r="I259" t="str">
            <v>32</v>
          </cell>
          <cell r="J259">
            <v>43.75</v>
          </cell>
          <cell r="K259">
            <v>1400</v>
          </cell>
          <cell r="M259" t="str">
            <v>A1162</v>
          </cell>
          <cell r="N259" t="str">
            <v>Prodotti</v>
          </cell>
          <cell r="P259">
            <v>100</v>
          </cell>
        </row>
        <row r="260">
          <cell r="A260" t="str">
            <v>MANUTENZIONE</v>
          </cell>
          <cell r="B260" t="str">
            <v>CORRETTIVA</v>
          </cell>
          <cell r="C260" t="str">
            <v>OP - Operazionale</v>
          </cell>
          <cell r="D260" t="str">
            <v>Sì</v>
          </cell>
          <cell r="E260" t="str">
            <v>VISDATA</v>
          </cell>
          <cell r="F260" t="str">
            <v>SCHIAVONIL</v>
          </cell>
          <cell r="G260" t="str">
            <v>SCHIAVONI</v>
          </cell>
          <cell r="H260" t="str">
            <v>LUCIO</v>
          </cell>
          <cell r="I260" t="str">
            <v>3</v>
          </cell>
          <cell r="J260">
            <v>43.75</v>
          </cell>
          <cell r="K260">
            <v>131.25</v>
          </cell>
          <cell r="M260" t="str">
            <v>A1162</v>
          </cell>
          <cell r="N260" t="str">
            <v>Prodotti</v>
          </cell>
          <cell r="P260">
            <v>100</v>
          </cell>
        </row>
        <row r="261">
          <cell r="A261" t="str">
            <v>MANUTENZIONE</v>
          </cell>
          <cell r="B261" t="str">
            <v>CORRETTIVA</v>
          </cell>
          <cell r="C261" t="str">
            <v>TB - Tabelle</v>
          </cell>
          <cell r="D261" t="str">
            <v>Sì</v>
          </cell>
          <cell r="E261" t="str">
            <v>VISDATA</v>
          </cell>
          <cell r="F261" t="str">
            <v>SCHIAVONIL</v>
          </cell>
          <cell r="G261" t="str">
            <v>SCHIAVONI</v>
          </cell>
          <cell r="H261" t="str">
            <v>LUCIO</v>
          </cell>
          <cell r="I261" t="str">
            <v>14</v>
          </cell>
          <cell r="J261">
            <v>43.75</v>
          </cell>
          <cell r="K261">
            <v>612.5</v>
          </cell>
          <cell r="M261" t="str">
            <v>A1162</v>
          </cell>
          <cell r="N261" t="str">
            <v>Prodotti</v>
          </cell>
          <cell r="P261">
            <v>100</v>
          </cell>
        </row>
        <row r="262">
          <cell r="A262" t="str">
            <v>MANUTENZIONE</v>
          </cell>
          <cell r="B262" t="str">
            <v>CORRETTIVA</v>
          </cell>
          <cell r="C262" t="str">
            <v>Attività di manutenzione correttiva</v>
          </cell>
          <cell r="D262" t="str">
            <v>No</v>
          </cell>
          <cell r="F262" t="str">
            <v>BONACINAS</v>
          </cell>
          <cell r="G262" t="str">
            <v>BONACINA</v>
          </cell>
          <cell r="H262" t="str">
            <v>STEFANO</v>
          </cell>
          <cell r="I262" t="str">
            <v>42,5</v>
          </cell>
          <cell r="J262">
            <v>38.51</v>
          </cell>
          <cell r="K262">
            <v>1636.675</v>
          </cell>
          <cell r="M262" t="str">
            <v>A1163</v>
          </cell>
          <cell r="N262" t="str">
            <v>Crediti</v>
          </cell>
        </row>
        <row r="263">
          <cell r="A263" t="str">
            <v>MANUTENZIONE</v>
          </cell>
          <cell r="B263" t="str">
            <v>CORRETTIVA</v>
          </cell>
          <cell r="C263" t="str">
            <v>MU - Mutui</v>
          </cell>
          <cell r="D263" t="str">
            <v>No</v>
          </cell>
          <cell r="F263" t="str">
            <v>BONACINAS</v>
          </cell>
          <cell r="G263" t="str">
            <v>BONACINA</v>
          </cell>
          <cell r="H263" t="str">
            <v>STEFANO</v>
          </cell>
          <cell r="I263" t="str">
            <v>205,5</v>
          </cell>
          <cell r="J263">
            <v>38.51</v>
          </cell>
          <cell r="K263">
            <v>7913.8049999999994</v>
          </cell>
          <cell r="M263" t="str">
            <v>A1163</v>
          </cell>
          <cell r="N263" t="str">
            <v>Crediti</v>
          </cell>
          <cell r="P263">
            <v>100</v>
          </cell>
        </row>
        <row r="264">
          <cell r="A264" t="str">
            <v>MANUTENZIONE</v>
          </cell>
          <cell r="B264" t="str">
            <v>EVOLUTIVA FUNZIONALE</v>
          </cell>
          <cell r="C264" t="str">
            <v>IE - Incassi elettronici</v>
          </cell>
          <cell r="D264" t="str">
            <v>No</v>
          </cell>
          <cell r="F264" t="str">
            <v>DANIELEL</v>
          </cell>
          <cell r="G264" t="str">
            <v>DANIELE</v>
          </cell>
          <cell r="H264" t="str">
            <v>LAURA</v>
          </cell>
          <cell r="I264" t="str">
            <v>20</v>
          </cell>
          <cell r="J264">
            <v>58.75</v>
          </cell>
          <cell r="K264">
            <v>1175</v>
          </cell>
          <cell r="M264" t="str">
            <v>A1141</v>
          </cell>
          <cell r="N264" t="str">
            <v>Sistemi di Pagamento</v>
          </cell>
          <cell r="P264">
            <v>100</v>
          </cell>
        </row>
        <row r="265">
          <cell r="A265" t="str">
            <v>MANUTENZIONE</v>
          </cell>
          <cell r="B265" t="str">
            <v>EVOLUTIVA FUNZIONALE</v>
          </cell>
          <cell r="C265" t="str">
            <v>AL - Cent.All.assegn</v>
          </cell>
          <cell r="D265" t="str">
            <v>Sì</v>
          </cell>
          <cell r="E265" t="str">
            <v>VISDATA</v>
          </cell>
          <cell r="F265" t="str">
            <v>TAVECCHIOR</v>
          </cell>
          <cell r="G265" t="str">
            <v>TAVECCHIO</v>
          </cell>
          <cell r="H265" t="str">
            <v>ROBERTO</v>
          </cell>
          <cell r="I265" t="str">
            <v>43</v>
          </cell>
          <cell r="J265">
            <v>43.75</v>
          </cell>
          <cell r="K265">
            <v>1881.25</v>
          </cell>
          <cell r="M265" t="str">
            <v>A1151</v>
          </cell>
          <cell r="N265" t="str">
            <v>Manutenzione</v>
          </cell>
          <cell r="P265">
            <v>100</v>
          </cell>
        </row>
        <row r="266">
          <cell r="A266" t="str">
            <v>MANUTENZIONE</v>
          </cell>
          <cell r="B266" t="str">
            <v>EVOLUTIVA FUNZIONALE</v>
          </cell>
          <cell r="C266" t="str">
            <v>BO - Bonifici SICRA</v>
          </cell>
          <cell r="D266" t="str">
            <v>Sì</v>
          </cell>
          <cell r="E266" t="str">
            <v>VISDATA</v>
          </cell>
          <cell r="F266" t="str">
            <v>TAVECCHIOR</v>
          </cell>
          <cell r="G266" t="str">
            <v>TAVECCHIO</v>
          </cell>
          <cell r="H266" t="str">
            <v>ROBERTO</v>
          </cell>
          <cell r="I266" t="str">
            <v>3,5</v>
          </cell>
          <cell r="J266">
            <v>43.75</v>
          </cell>
          <cell r="K266">
            <v>153.125</v>
          </cell>
          <cell r="M266" t="str">
            <v>A1151</v>
          </cell>
          <cell r="N266" t="str">
            <v>Manutenzione</v>
          </cell>
          <cell r="P266">
            <v>100</v>
          </cell>
        </row>
        <row r="267">
          <cell r="A267" t="str">
            <v>MANUTENZIONE</v>
          </cell>
          <cell r="B267" t="str">
            <v>EVOLUTIVA FUNZIONALE</v>
          </cell>
          <cell r="C267" t="str">
            <v>CC - Conti Correnti</v>
          </cell>
          <cell r="D267" t="str">
            <v>Sì</v>
          </cell>
          <cell r="E267" t="str">
            <v>SIBANK</v>
          </cell>
          <cell r="F267" t="str">
            <v>VIDALIS</v>
          </cell>
          <cell r="G267" t="str">
            <v>VIDALI</v>
          </cell>
          <cell r="H267" t="str">
            <v>STEFANO</v>
          </cell>
          <cell r="I267" t="str">
            <v>4</v>
          </cell>
          <cell r="J267">
            <v>40</v>
          </cell>
          <cell r="K267">
            <v>160</v>
          </cell>
          <cell r="M267" t="str">
            <v>A1151</v>
          </cell>
          <cell r="N267" t="str">
            <v>Manutenzione</v>
          </cell>
          <cell r="P267">
            <v>100</v>
          </cell>
        </row>
        <row r="268">
          <cell r="A268" t="str">
            <v>MANUTENZIONE</v>
          </cell>
          <cell r="B268" t="str">
            <v>EVOLUTIVA FUNZIONALE</v>
          </cell>
          <cell r="C268" t="str">
            <v>CC - Conti Correnti</v>
          </cell>
          <cell r="D268" t="str">
            <v>Sì</v>
          </cell>
          <cell r="E268" t="str">
            <v>VISDATA</v>
          </cell>
          <cell r="F268" t="str">
            <v>BUGININ</v>
          </cell>
          <cell r="G268" t="str">
            <v>BUGINI</v>
          </cell>
          <cell r="H268" t="str">
            <v>NADIA</v>
          </cell>
          <cell r="I268" t="str">
            <v>34,5</v>
          </cell>
          <cell r="J268">
            <v>40.5</v>
          </cell>
          <cell r="K268">
            <v>1397.25</v>
          </cell>
          <cell r="M268" t="str">
            <v>A1151</v>
          </cell>
          <cell r="N268" t="str">
            <v>Manutenzione</v>
          </cell>
          <cell r="P268">
            <v>100</v>
          </cell>
        </row>
        <row r="269">
          <cell r="A269" t="str">
            <v>MANUTENZIONE</v>
          </cell>
          <cell r="B269" t="str">
            <v>EVOLUTIVA FUNZIONALE</v>
          </cell>
          <cell r="C269" t="str">
            <v>CG - Contabilità generale</v>
          </cell>
          <cell r="D269" t="str">
            <v>Sì</v>
          </cell>
          <cell r="E269" t="str">
            <v>VISDATA</v>
          </cell>
          <cell r="F269" t="str">
            <v>BUGININ</v>
          </cell>
          <cell r="G269" t="str">
            <v>BUGINI</v>
          </cell>
          <cell r="H269" t="str">
            <v>NADIA</v>
          </cell>
          <cell r="I269" t="str">
            <v>82</v>
          </cell>
          <cell r="J269">
            <v>40.5</v>
          </cell>
          <cell r="K269">
            <v>3321</v>
          </cell>
          <cell r="M269" t="str">
            <v>A1151</v>
          </cell>
          <cell r="N269" t="str">
            <v>Manutenzione</v>
          </cell>
          <cell r="P269">
            <v>100</v>
          </cell>
        </row>
        <row r="270">
          <cell r="A270" t="str">
            <v>MANUTENZIONE</v>
          </cell>
          <cell r="B270" t="str">
            <v>EVOLUTIVA FUNZIONALE</v>
          </cell>
          <cell r="C270" t="str">
            <v>FG - Fidi e Garanzie</v>
          </cell>
          <cell r="D270" t="str">
            <v>Sì</v>
          </cell>
          <cell r="E270" t="str">
            <v>VISDATA</v>
          </cell>
          <cell r="F270" t="str">
            <v>COLOMBOL</v>
          </cell>
          <cell r="G270" t="str">
            <v>COLOMBO</v>
          </cell>
          <cell r="H270" t="str">
            <v>LUCA</v>
          </cell>
          <cell r="I270" t="str">
            <v>3,5</v>
          </cell>
          <cell r="J270">
            <v>43.75</v>
          </cell>
          <cell r="K270">
            <v>153.125</v>
          </cell>
          <cell r="M270" t="str">
            <v>A1151</v>
          </cell>
          <cell r="N270" t="str">
            <v>Manutenzione</v>
          </cell>
          <cell r="P270">
            <v>100</v>
          </cell>
        </row>
        <row r="271">
          <cell r="A271" t="str">
            <v>MANUTENZIONE</v>
          </cell>
          <cell r="B271" t="str">
            <v>EVOLUTIVA FUNZIONALE</v>
          </cell>
          <cell r="C271" t="str">
            <v>Man. evolutiva funzionale</v>
          </cell>
          <cell r="D271" t="str">
            <v>Sì</v>
          </cell>
          <cell r="E271" t="str">
            <v>SIBANK</v>
          </cell>
          <cell r="F271" t="str">
            <v>VIDALIS</v>
          </cell>
          <cell r="G271" t="str">
            <v>VIDALI</v>
          </cell>
          <cell r="H271" t="str">
            <v>STEFANO</v>
          </cell>
          <cell r="I271" t="str">
            <v>33</v>
          </cell>
          <cell r="J271">
            <v>40</v>
          </cell>
          <cell r="K271">
            <v>1320</v>
          </cell>
          <cell r="M271" t="str">
            <v>A1151</v>
          </cell>
          <cell r="N271" t="str">
            <v>Manutenzione</v>
          </cell>
        </row>
        <row r="272">
          <cell r="A272" t="str">
            <v>MANUTENZIONE</v>
          </cell>
          <cell r="B272" t="str">
            <v>EVOLUTIVA FUNZIONALE</v>
          </cell>
          <cell r="C272" t="str">
            <v>RI - Rete interbancaria</v>
          </cell>
          <cell r="D272" t="str">
            <v>Sì</v>
          </cell>
          <cell r="E272" t="str">
            <v>VISDATA</v>
          </cell>
          <cell r="F272" t="str">
            <v>TAVECCHIOR</v>
          </cell>
          <cell r="G272" t="str">
            <v>TAVECCHIO</v>
          </cell>
          <cell r="H272" t="str">
            <v>ROBERTO</v>
          </cell>
          <cell r="I272" t="str">
            <v>9</v>
          </cell>
          <cell r="J272">
            <v>43.75</v>
          </cell>
          <cell r="K272">
            <v>393.75</v>
          </cell>
          <cell r="M272" t="str">
            <v>A1151</v>
          </cell>
          <cell r="N272" t="str">
            <v>Manutenzione</v>
          </cell>
          <cell r="P272">
            <v>100</v>
          </cell>
        </row>
        <row r="273">
          <cell r="A273" t="str">
            <v>MANUTENZIONE</v>
          </cell>
          <cell r="B273" t="str">
            <v>EVOLUTIVA FUNZIONALE</v>
          </cell>
          <cell r="C273" t="str">
            <v>TB - Tabelle</v>
          </cell>
          <cell r="D273" t="str">
            <v>Sì</v>
          </cell>
          <cell r="E273" t="str">
            <v>VISDATA</v>
          </cell>
          <cell r="F273" t="str">
            <v>TAVECCHIOR</v>
          </cell>
          <cell r="G273" t="str">
            <v>TAVECCHIO</v>
          </cell>
          <cell r="H273" t="str">
            <v>ROBERTO</v>
          </cell>
          <cell r="I273" t="str">
            <v>17</v>
          </cell>
          <cell r="J273">
            <v>43.75</v>
          </cell>
          <cell r="K273">
            <v>743.75</v>
          </cell>
          <cell r="M273" t="str">
            <v>A1151</v>
          </cell>
          <cell r="N273" t="str">
            <v>Manutenzione</v>
          </cell>
          <cell r="P273">
            <v>100</v>
          </cell>
        </row>
        <row r="274">
          <cell r="A274" t="str">
            <v>MANUTENZIONE</v>
          </cell>
          <cell r="B274" t="str">
            <v>EVOLUTIVA NORMATIVA</v>
          </cell>
          <cell r="C274" t="str">
            <v>AL - Cent.All.assegn</v>
          </cell>
          <cell r="D274" t="str">
            <v>Sì</v>
          </cell>
          <cell r="E274" t="str">
            <v>VISDATA</v>
          </cell>
          <cell r="F274" t="str">
            <v>TAVECCHIOR</v>
          </cell>
          <cell r="G274" t="str">
            <v>TAVECCHIO</v>
          </cell>
          <cell r="H274" t="str">
            <v>ROBERTO</v>
          </cell>
          <cell r="I274" t="str">
            <v>188,5</v>
          </cell>
          <cell r="J274">
            <v>43.75</v>
          </cell>
          <cell r="K274">
            <v>8246.875</v>
          </cell>
          <cell r="M274" t="str">
            <v>A1151</v>
          </cell>
          <cell r="N274" t="str">
            <v>Manutenzione</v>
          </cell>
          <cell r="P274">
            <v>100</v>
          </cell>
        </row>
        <row r="275">
          <cell r="A275" t="str">
            <v>MANUTENZIONE</v>
          </cell>
          <cell r="B275" t="str">
            <v>EVOLUTIVA NORMATIVA</v>
          </cell>
          <cell r="C275" t="str">
            <v>FG - Fidi e Garanzie</v>
          </cell>
          <cell r="D275" t="str">
            <v>Sì</v>
          </cell>
          <cell r="E275" t="str">
            <v>ENGINEERING</v>
          </cell>
          <cell r="F275" t="str">
            <v>LORUSSOI</v>
          </cell>
          <cell r="G275" t="str">
            <v>Lo Russo</v>
          </cell>
          <cell r="H275" t="str">
            <v>Ilario</v>
          </cell>
          <cell r="I275" t="str">
            <v>64</v>
          </cell>
          <cell r="J275">
            <v>38.51</v>
          </cell>
          <cell r="K275">
            <v>2464.64</v>
          </cell>
          <cell r="M275" t="str">
            <v>A1151</v>
          </cell>
          <cell r="N275" t="str">
            <v>Manutenzione</v>
          </cell>
          <cell r="P275">
            <v>100</v>
          </cell>
        </row>
        <row r="276">
          <cell r="A276" t="str">
            <v>MANUTENZIONE</v>
          </cell>
          <cell r="B276" t="str">
            <v>EVOLUTIVA NORMATIVA</v>
          </cell>
          <cell r="C276" t="str">
            <v>FG - Fidi e Garanzie</v>
          </cell>
          <cell r="D276" t="str">
            <v>Sì</v>
          </cell>
          <cell r="E276" t="str">
            <v>VISDATA</v>
          </cell>
          <cell r="F276" t="str">
            <v>COLOMBOL</v>
          </cell>
          <cell r="G276" t="str">
            <v>COLOMBO</v>
          </cell>
          <cell r="H276" t="str">
            <v>LUCA</v>
          </cell>
          <cell r="I276" t="str">
            <v>3,5</v>
          </cell>
          <cell r="J276">
            <v>43.75</v>
          </cell>
          <cell r="K276">
            <v>153.125</v>
          </cell>
          <cell r="M276" t="str">
            <v>A1151</v>
          </cell>
          <cell r="N276" t="str">
            <v>Manutenzione</v>
          </cell>
          <cell r="P276">
            <v>100</v>
          </cell>
        </row>
        <row r="277">
          <cell r="A277" t="str">
            <v>MANUTENZIONE</v>
          </cell>
          <cell r="B277" t="str">
            <v>EVOLUTIVA NORMATIVA</v>
          </cell>
          <cell r="C277" t="str">
            <v>Man. evolutiva normativa</v>
          </cell>
          <cell r="D277" t="str">
            <v>Sì</v>
          </cell>
          <cell r="E277" t="str">
            <v>VISDATA</v>
          </cell>
          <cell r="F277" t="str">
            <v>COLOMBOL</v>
          </cell>
          <cell r="G277" t="str">
            <v>COLOMBO</v>
          </cell>
          <cell r="H277" t="str">
            <v>LUCA</v>
          </cell>
          <cell r="I277" t="str">
            <v>2</v>
          </cell>
          <cell r="J277">
            <v>43.75</v>
          </cell>
          <cell r="K277">
            <v>87.5</v>
          </cell>
          <cell r="M277" t="str">
            <v>A1151</v>
          </cell>
          <cell r="N277" t="str">
            <v>Manutenzione</v>
          </cell>
        </row>
        <row r="278">
          <cell r="A278" t="str">
            <v>MANUTENZIONE</v>
          </cell>
          <cell r="B278" t="str">
            <v>EVOLUTIVA NORMATIVA</v>
          </cell>
          <cell r="C278" t="str">
            <v>RR - Raccolta/Rischio/Evidenza</v>
          </cell>
          <cell r="D278" t="str">
            <v>Sì</v>
          </cell>
          <cell r="E278" t="str">
            <v>ENGINEERING</v>
          </cell>
          <cell r="F278" t="str">
            <v>LORUSSOI</v>
          </cell>
          <cell r="G278" t="str">
            <v>Lo Russo</v>
          </cell>
          <cell r="H278" t="str">
            <v>Ilario</v>
          </cell>
          <cell r="I278" t="str">
            <v>76</v>
          </cell>
          <cell r="J278">
            <v>38.51</v>
          </cell>
          <cell r="K278">
            <v>2926.7599999999998</v>
          </cell>
          <cell r="M278" t="str">
            <v>A1151</v>
          </cell>
          <cell r="N278" t="str">
            <v>Manutenzione</v>
          </cell>
          <cell r="P278">
            <v>100</v>
          </cell>
        </row>
        <row r="279">
          <cell r="A279" t="str">
            <v>MANUTENZIONE</v>
          </cell>
          <cell r="B279" t="str">
            <v>EVOLUTIVA NORMATIVA</v>
          </cell>
          <cell r="C279" t="str">
            <v>RR - Raccolta/Rischio/Evidenza</v>
          </cell>
          <cell r="D279" t="str">
            <v>Sì</v>
          </cell>
          <cell r="E279" t="str">
            <v>VISDATA</v>
          </cell>
          <cell r="F279" t="str">
            <v>COLOMBOL</v>
          </cell>
          <cell r="G279" t="str">
            <v>COLOMBO</v>
          </cell>
          <cell r="H279" t="str">
            <v>LUCA</v>
          </cell>
          <cell r="I279" t="str">
            <v>6</v>
          </cell>
          <cell r="J279">
            <v>43.75</v>
          </cell>
          <cell r="K279">
            <v>262.5</v>
          </cell>
          <cell r="M279" t="str">
            <v>A1151</v>
          </cell>
          <cell r="N279" t="str">
            <v>Manutenzione</v>
          </cell>
          <cell r="P279">
            <v>100</v>
          </cell>
        </row>
        <row r="280">
          <cell r="A280" t="str">
            <v>MANUTENZIONE</v>
          </cell>
          <cell r="B280" t="str">
            <v>IMPLEMENTATIVA</v>
          </cell>
          <cell r="C280" t="str">
            <v>AR - Antiriciclaggio</v>
          </cell>
          <cell r="D280" t="str">
            <v>Sì</v>
          </cell>
          <cell r="E280" t="str">
            <v>VISDATA</v>
          </cell>
          <cell r="F280" t="str">
            <v>BOFFINOA</v>
          </cell>
          <cell r="G280" t="str">
            <v>BOFFINO</v>
          </cell>
          <cell r="H280" t="str">
            <v>ALESSANDRO</v>
          </cell>
          <cell r="I280" t="str">
            <v>419,5</v>
          </cell>
          <cell r="J280">
            <v>40.5</v>
          </cell>
          <cell r="K280">
            <v>16989.75</v>
          </cell>
          <cell r="M280" t="str">
            <v>A1131</v>
          </cell>
          <cell r="N280" t="str">
            <v>Sistemi di Sintesi</v>
          </cell>
          <cell r="P280">
            <v>100</v>
          </cell>
        </row>
        <row r="281">
          <cell r="A281" t="str">
            <v>MANUTENZIONE</v>
          </cell>
          <cell r="B281" t="str">
            <v>IMPLEMENTATIVA</v>
          </cell>
          <cell r="C281" t="str">
            <v>SR - SAR</v>
          </cell>
          <cell r="D281" t="str">
            <v>Sì</v>
          </cell>
          <cell r="E281" t="str">
            <v>SIDI</v>
          </cell>
          <cell r="F281" t="str">
            <v>CIAMMAICHELLAC</v>
          </cell>
          <cell r="G281" t="str">
            <v>CIAMMAICHELLA</v>
          </cell>
          <cell r="H281" t="str">
            <v>CHIARA</v>
          </cell>
          <cell r="I281" t="str">
            <v>78</v>
          </cell>
          <cell r="J281">
            <v>38.125</v>
          </cell>
          <cell r="K281">
            <v>2973.75</v>
          </cell>
          <cell r="M281" t="str">
            <v>A1132</v>
          </cell>
          <cell r="N281" t="str">
            <v>Sistemi Direzionali</v>
          </cell>
          <cell r="P281">
            <v>100</v>
          </cell>
        </row>
        <row r="282">
          <cell r="A282" t="str">
            <v>MANUTENZIONE</v>
          </cell>
          <cell r="B282" t="str">
            <v>IMPLEMENTATIVA</v>
          </cell>
          <cell r="C282" t="str">
            <v>Attività di manutenzione implementativa</v>
          </cell>
          <cell r="D282" t="str">
            <v>No</v>
          </cell>
          <cell r="F282" t="str">
            <v>CASTELLIS</v>
          </cell>
          <cell r="G282" t="str">
            <v>CASTELLI</v>
          </cell>
          <cell r="H282" t="str">
            <v>SERENELLA</v>
          </cell>
          <cell r="I282" t="str">
            <v>431,25</v>
          </cell>
          <cell r="J282">
            <v>38.51</v>
          </cell>
          <cell r="K282">
            <v>16607.4375</v>
          </cell>
          <cell r="M282" t="str">
            <v>A1141</v>
          </cell>
          <cell r="N282" t="str">
            <v>Sistemi di Pagamento</v>
          </cell>
        </row>
        <row r="283">
          <cell r="A283" t="str">
            <v>MANUTENZIONE</v>
          </cell>
          <cell r="B283" t="str">
            <v>IMPLEMENTATIVA</v>
          </cell>
          <cell r="C283" t="str">
            <v>Attività di manutenzione implementativa</v>
          </cell>
          <cell r="D283" t="str">
            <v>Sì</v>
          </cell>
          <cell r="E283" t="str">
            <v>VISDATA</v>
          </cell>
          <cell r="F283" t="str">
            <v>BONANOMIA</v>
          </cell>
          <cell r="G283" t="str">
            <v>Bonanomi</v>
          </cell>
          <cell r="H283" t="str">
            <v>Andrea</v>
          </cell>
          <cell r="I283" t="str">
            <v>44</v>
          </cell>
          <cell r="J283">
            <v>40.5</v>
          </cell>
          <cell r="K283">
            <v>1782</v>
          </cell>
          <cell r="M283" t="str">
            <v>A1141</v>
          </cell>
          <cell r="N283" t="str">
            <v>Sistemi di Pagamento</v>
          </cell>
        </row>
        <row r="284">
          <cell r="A284" t="str">
            <v>MANUTENZIONE</v>
          </cell>
          <cell r="B284" t="str">
            <v>IMPLEMENTATIVA</v>
          </cell>
          <cell r="C284" t="str">
            <v>PI - Premarcaggio ICCREA</v>
          </cell>
          <cell r="D284" t="str">
            <v>No</v>
          </cell>
          <cell r="F284" t="str">
            <v>CASTELLIS</v>
          </cell>
          <cell r="G284" t="str">
            <v>CASTELLI</v>
          </cell>
          <cell r="H284" t="str">
            <v>SERENELLA</v>
          </cell>
          <cell r="I284" t="str">
            <v>9</v>
          </cell>
          <cell r="J284">
            <v>38.51</v>
          </cell>
          <cell r="K284">
            <v>346.59</v>
          </cell>
          <cell r="M284" t="str">
            <v>A1141</v>
          </cell>
          <cell r="N284" t="str">
            <v>Sistemi di Pagamento</v>
          </cell>
          <cell r="P284">
            <v>100</v>
          </cell>
        </row>
        <row r="285">
          <cell r="A285" t="str">
            <v>MANUTENZIONE</v>
          </cell>
          <cell r="B285" t="str">
            <v>IMPLEMENTATIVA</v>
          </cell>
          <cell r="C285" t="str">
            <v>PT - Portafoglio SICRA</v>
          </cell>
          <cell r="D285" t="str">
            <v>No</v>
          </cell>
          <cell r="F285" t="str">
            <v>BORIANIF</v>
          </cell>
          <cell r="G285" t="str">
            <v>BORIANI</v>
          </cell>
          <cell r="H285" t="str">
            <v>FABIO</v>
          </cell>
          <cell r="I285" t="str">
            <v>93,25</v>
          </cell>
          <cell r="J285">
            <v>38.51</v>
          </cell>
          <cell r="K285">
            <v>3591.0574999999999</v>
          </cell>
          <cell r="M285" t="str">
            <v>A1141</v>
          </cell>
          <cell r="N285" t="str">
            <v>Sistemi di Pagamento</v>
          </cell>
          <cell r="P285">
            <v>100</v>
          </cell>
        </row>
        <row r="286">
          <cell r="A286" t="str">
            <v>MANUTENZIONE</v>
          </cell>
          <cell r="B286" t="str">
            <v>IMPLEMENTATIVA</v>
          </cell>
          <cell r="C286" t="str">
            <v>AT - Allineamento Archivi</v>
          </cell>
          <cell r="D286" t="str">
            <v>Sì</v>
          </cell>
          <cell r="E286" t="str">
            <v>VISDATA</v>
          </cell>
          <cell r="F286" t="str">
            <v>MANGANELLIA</v>
          </cell>
          <cell r="G286" t="str">
            <v>Manganelli</v>
          </cell>
          <cell r="H286" t="str">
            <v>Alberto</v>
          </cell>
          <cell r="I286" t="str">
            <v>67,5</v>
          </cell>
          <cell r="J286">
            <v>43.75</v>
          </cell>
          <cell r="K286">
            <v>2953.125</v>
          </cell>
          <cell r="M286" t="str">
            <v>A1142</v>
          </cell>
          <cell r="N286" t="str">
            <v>Monetica</v>
          </cell>
          <cell r="P286">
            <v>100</v>
          </cell>
        </row>
        <row r="287">
          <cell r="A287" t="str">
            <v>MANUTENZIONE</v>
          </cell>
          <cell r="B287" t="str">
            <v>IMPLEMENTATIVA</v>
          </cell>
          <cell r="C287" t="str">
            <v>DU - Delega unica F23/24</v>
          </cell>
          <cell r="D287" t="str">
            <v>Sì</v>
          </cell>
          <cell r="E287" t="str">
            <v>VISDATA</v>
          </cell>
          <cell r="F287" t="str">
            <v>MANGANELLIA</v>
          </cell>
          <cell r="G287" t="str">
            <v>Manganelli</v>
          </cell>
          <cell r="H287" t="str">
            <v>Alberto</v>
          </cell>
          <cell r="I287" t="str">
            <v>87</v>
          </cell>
          <cell r="J287">
            <v>43.75</v>
          </cell>
          <cell r="K287">
            <v>3806.25</v>
          </cell>
          <cell r="M287" t="str">
            <v>A1142</v>
          </cell>
          <cell r="N287" t="str">
            <v>Monetica</v>
          </cell>
          <cell r="P287">
            <v>100</v>
          </cell>
        </row>
        <row r="288">
          <cell r="A288" t="str">
            <v>MANUTENZIONE</v>
          </cell>
          <cell r="B288" t="str">
            <v>IMPLEMENTATIVA</v>
          </cell>
          <cell r="C288" t="str">
            <v>TF - Trasf.Inf.Fisc</v>
          </cell>
          <cell r="D288" t="str">
            <v>Sì</v>
          </cell>
          <cell r="E288" t="str">
            <v>DIALOGA</v>
          </cell>
          <cell r="F288" t="str">
            <v>STRINGHIG</v>
          </cell>
          <cell r="G288" t="str">
            <v>Stringhi</v>
          </cell>
          <cell r="H288" t="str">
            <v>Giuseppe</v>
          </cell>
          <cell r="I288" t="str">
            <v>16</v>
          </cell>
          <cell r="J288">
            <v>43.75</v>
          </cell>
          <cell r="K288">
            <v>700</v>
          </cell>
          <cell r="M288" t="str">
            <v>A1142</v>
          </cell>
          <cell r="N288" t="str">
            <v>Monetica</v>
          </cell>
          <cell r="P288">
            <v>100</v>
          </cell>
        </row>
        <row r="289">
          <cell r="A289" t="str">
            <v>MANUTENZIONE</v>
          </cell>
          <cell r="B289" t="str">
            <v>IMPLEMENTATIVA</v>
          </cell>
          <cell r="C289" t="str">
            <v>TF - Trasf.Inf.Fisc</v>
          </cell>
          <cell r="D289" t="str">
            <v>Sì</v>
          </cell>
          <cell r="E289" t="str">
            <v>VISDATA</v>
          </cell>
          <cell r="F289" t="str">
            <v>MANGANELLIA</v>
          </cell>
          <cell r="G289" t="str">
            <v>Manganelli</v>
          </cell>
          <cell r="H289" t="str">
            <v>Alberto</v>
          </cell>
          <cell r="I289" t="str">
            <v>16</v>
          </cell>
          <cell r="J289">
            <v>43.75</v>
          </cell>
          <cell r="K289">
            <v>700</v>
          </cell>
          <cell r="M289" t="str">
            <v>A1142</v>
          </cell>
          <cell r="N289" t="str">
            <v>Monetica</v>
          </cell>
          <cell r="P289">
            <v>100</v>
          </cell>
        </row>
        <row r="290">
          <cell r="A290" t="str">
            <v>MANUTENZIONE</v>
          </cell>
          <cell r="B290" t="str">
            <v>IMPLEMENTATIVA</v>
          </cell>
          <cell r="C290" t="str">
            <v>AL - Centrale allarme ass</v>
          </cell>
          <cell r="D290" t="str">
            <v>Sì</v>
          </cell>
          <cell r="E290" t="str">
            <v>VISDATA</v>
          </cell>
          <cell r="F290" t="str">
            <v>TAVECCHIOR</v>
          </cell>
          <cell r="G290" t="str">
            <v>TAVECCHIO</v>
          </cell>
          <cell r="H290" t="str">
            <v>ROBERTO</v>
          </cell>
          <cell r="I290" t="str">
            <v>52</v>
          </cell>
          <cell r="J290">
            <v>43.75</v>
          </cell>
          <cell r="K290">
            <v>2275</v>
          </cell>
          <cell r="M290" t="str">
            <v>A1151</v>
          </cell>
          <cell r="N290" t="str">
            <v>Manutenzione</v>
          </cell>
          <cell r="P290">
            <v>100</v>
          </cell>
        </row>
        <row r="291">
          <cell r="A291" t="str">
            <v>MANUTENZIONE</v>
          </cell>
          <cell r="B291" t="str">
            <v>IMPLEMENTATIVA</v>
          </cell>
          <cell r="C291" t="str">
            <v>Attività di manutenzione implementativa</v>
          </cell>
          <cell r="D291" t="str">
            <v>Sì</v>
          </cell>
          <cell r="E291" t="str">
            <v>SIDI</v>
          </cell>
          <cell r="F291" t="str">
            <v>GRASSIS</v>
          </cell>
          <cell r="G291" t="str">
            <v>GRASSI</v>
          </cell>
          <cell r="H291" t="str">
            <v>STEFANO</v>
          </cell>
          <cell r="I291" t="str">
            <v>8</v>
          </cell>
          <cell r="J291">
            <v>44.625</v>
          </cell>
          <cell r="K291">
            <v>357</v>
          </cell>
          <cell r="M291" t="str">
            <v>A1151</v>
          </cell>
          <cell r="N291" t="str">
            <v>Manutenzione</v>
          </cell>
        </row>
        <row r="292">
          <cell r="A292" t="str">
            <v>MANUTENZIONE</v>
          </cell>
          <cell r="B292" t="str">
            <v>IMPLEMENTATIVA</v>
          </cell>
          <cell r="C292" t="str">
            <v>ES - Estero</v>
          </cell>
          <cell r="D292" t="str">
            <v>No</v>
          </cell>
          <cell r="F292" t="str">
            <v>GIROLAMIT</v>
          </cell>
          <cell r="G292" t="str">
            <v>Girolami</v>
          </cell>
          <cell r="H292" t="str">
            <v>Tommaso</v>
          </cell>
          <cell r="I292" t="str">
            <v>40</v>
          </cell>
          <cell r="J292">
            <v>38.51</v>
          </cell>
          <cell r="K292">
            <v>1540.3999999999999</v>
          </cell>
          <cell r="M292" t="str">
            <v>A1160</v>
          </cell>
          <cell r="N292" t="str">
            <v>Raccolta e Impieghi</v>
          </cell>
          <cell r="P292">
            <v>100</v>
          </cell>
        </row>
        <row r="293">
          <cell r="A293" t="str">
            <v>MANUTENZIONE</v>
          </cell>
          <cell r="B293" t="str">
            <v>IMPLEMENTATIVA</v>
          </cell>
          <cell r="C293" t="str">
            <v>ES - Estero</v>
          </cell>
          <cell r="D293" t="str">
            <v>No</v>
          </cell>
          <cell r="F293" t="str">
            <v>QUADRID</v>
          </cell>
          <cell r="G293" t="str">
            <v>Quadri</v>
          </cell>
          <cell r="H293" t="str">
            <v>David</v>
          </cell>
          <cell r="I293" t="str">
            <v>160,75</v>
          </cell>
          <cell r="J293">
            <v>38.51</v>
          </cell>
          <cell r="K293">
            <v>6190.4825000000001</v>
          </cell>
          <cell r="L293">
            <v>51.7</v>
          </cell>
          <cell r="M293" t="str">
            <v>A1161</v>
          </cell>
          <cell r="N293" t="str">
            <v>Prodotti Complementari</v>
          </cell>
          <cell r="P293">
            <v>100</v>
          </cell>
        </row>
        <row r="294">
          <cell r="A294" t="str">
            <v>MANUTENZIONE</v>
          </cell>
          <cell r="B294" t="str">
            <v>IMPLEMENTATIVA</v>
          </cell>
          <cell r="C294" t="str">
            <v>SF - Sofferenze</v>
          </cell>
          <cell r="D294" t="str">
            <v>No</v>
          </cell>
          <cell r="F294" t="str">
            <v>MAGNELLIS</v>
          </cell>
          <cell r="G294" t="str">
            <v>Magnelli</v>
          </cell>
          <cell r="H294" t="str">
            <v>Simone</v>
          </cell>
          <cell r="I294" t="str">
            <v>29,5</v>
          </cell>
          <cell r="J294">
            <v>38.51</v>
          </cell>
          <cell r="K294">
            <v>1136.0449999999998</v>
          </cell>
          <cell r="M294" t="str">
            <v>A1161</v>
          </cell>
          <cell r="N294" t="str">
            <v>Prodotti Complementari</v>
          </cell>
          <cell r="P294">
            <v>100</v>
          </cell>
        </row>
        <row r="295">
          <cell r="A295" t="str">
            <v>MANUTENZIONE</v>
          </cell>
          <cell r="B295" t="str">
            <v>IMPLEMENTATIVA</v>
          </cell>
          <cell r="C295" t="str">
            <v>CC - Conti Correnti</v>
          </cell>
          <cell r="D295" t="str">
            <v>Sì</v>
          </cell>
          <cell r="E295" t="str">
            <v>VISDATA</v>
          </cell>
          <cell r="F295" t="str">
            <v>SCHIAVONIL</v>
          </cell>
          <cell r="G295" t="str">
            <v>SCHIAVONI</v>
          </cell>
          <cell r="H295" t="str">
            <v>LUCIO</v>
          </cell>
          <cell r="I295" t="str">
            <v>103</v>
          </cell>
          <cell r="J295">
            <v>43.75</v>
          </cell>
          <cell r="K295">
            <v>4506.25</v>
          </cell>
          <cell r="M295" t="str">
            <v>A1162</v>
          </cell>
          <cell r="N295" t="str">
            <v>Prodotti</v>
          </cell>
          <cell r="P295">
            <v>100</v>
          </cell>
        </row>
        <row r="296">
          <cell r="A296" t="str">
            <v>MANUTENZIONE</v>
          </cell>
          <cell r="B296" t="str">
            <v>IMPLEMENTATIVA</v>
          </cell>
          <cell r="C296" t="str">
            <v>CD - Cert. deposito</v>
          </cell>
          <cell r="D296" t="str">
            <v>Sì</v>
          </cell>
          <cell r="E296" t="str">
            <v>VISDATA</v>
          </cell>
          <cell r="F296" t="str">
            <v>SCHIAVONIL</v>
          </cell>
          <cell r="G296" t="str">
            <v>SCHIAVONI</v>
          </cell>
          <cell r="H296" t="str">
            <v>LUCIO</v>
          </cell>
          <cell r="I296" t="str">
            <v>19,5</v>
          </cell>
          <cell r="J296">
            <v>43.75</v>
          </cell>
          <cell r="K296">
            <v>853.125</v>
          </cell>
          <cell r="M296" t="str">
            <v>A1162</v>
          </cell>
          <cell r="N296" t="str">
            <v>Prodotti</v>
          </cell>
          <cell r="P296">
            <v>100</v>
          </cell>
        </row>
        <row r="297">
          <cell r="A297" t="str">
            <v>MANUTENZIONE</v>
          </cell>
          <cell r="B297" t="str">
            <v>IMPLEMENTATIVA</v>
          </cell>
          <cell r="C297" t="str">
            <v>TB - Tabelle</v>
          </cell>
          <cell r="D297" t="str">
            <v>Sì</v>
          </cell>
          <cell r="E297" t="str">
            <v>VISDATA</v>
          </cell>
          <cell r="F297" t="str">
            <v>SCHIAVONIL</v>
          </cell>
          <cell r="G297" t="str">
            <v>SCHIAVONI</v>
          </cell>
          <cell r="H297" t="str">
            <v>LUCIO</v>
          </cell>
          <cell r="I297" t="str">
            <v>9,5</v>
          </cell>
          <cell r="J297">
            <v>43.75</v>
          </cell>
          <cell r="K297">
            <v>415.625</v>
          </cell>
          <cell r="M297" t="str">
            <v>A1162</v>
          </cell>
          <cell r="N297" t="str">
            <v>Prodotti</v>
          </cell>
          <cell r="P297">
            <v>100</v>
          </cell>
        </row>
        <row r="298">
          <cell r="A298" t="str">
            <v>MANUTENZIONE</v>
          </cell>
          <cell r="B298" t="str">
            <v>IMPLEMENTATIVA</v>
          </cell>
          <cell r="C298" t="str">
            <v>MU - Mutui</v>
          </cell>
          <cell r="D298" t="str">
            <v>Sì</v>
          </cell>
          <cell r="E298" t="str">
            <v>INCOTEC</v>
          </cell>
          <cell r="F298" t="str">
            <v>GOBETTIT</v>
          </cell>
          <cell r="G298" t="str">
            <v>GOBETTI</v>
          </cell>
          <cell r="H298" t="str">
            <v>TIZIANA</v>
          </cell>
          <cell r="I298" t="str">
            <v>280</v>
          </cell>
          <cell r="J298">
            <v>43.75</v>
          </cell>
          <cell r="K298">
            <v>12250</v>
          </cell>
          <cell r="M298" t="str">
            <v>A1163</v>
          </cell>
          <cell r="N298" t="str">
            <v>Crediti</v>
          </cell>
          <cell r="P298">
            <v>100</v>
          </cell>
        </row>
        <row r="299">
          <cell r="A299" t="str">
            <v>MANUTENZIONE</v>
          </cell>
          <cell r="B299" t="str">
            <v>IMPLEMENTATIVA</v>
          </cell>
          <cell r="C299" t="str">
            <v>MU - Mutui</v>
          </cell>
          <cell r="D299" t="str">
            <v>Sì</v>
          </cell>
          <cell r="E299" t="str">
            <v>SIBANK</v>
          </cell>
          <cell r="F299" t="str">
            <v>CURTIL</v>
          </cell>
          <cell r="G299" t="str">
            <v>CURTI</v>
          </cell>
          <cell r="H299" t="str">
            <v>LUIGI</v>
          </cell>
          <cell r="I299" t="str">
            <v>172</v>
          </cell>
          <cell r="J299">
            <v>40</v>
          </cell>
          <cell r="K299">
            <v>6880</v>
          </cell>
          <cell r="M299" t="str">
            <v>A1163</v>
          </cell>
          <cell r="N299" t="str">
            <v>Crediti</v>
          </cell>
          <cell r="P299">
            <v>100</v>
          </cell>
        </row>
        <row r="300">
          <cell r="A300" t="str">
            <v>MANUTENZIONE</v>
          </cell>
          <cell r="B300" t="str">
            <v>IMPLEMENTATIVA</v>
          </cell>
          <cell r="C300" t="str">
            <v>PV - Portafoglio R.D.V.</v>
          </cell>
          <cell r="D300" t="str">
            <v>No</v>
          </cell>
          <cell r="F300" t="str">
            <v>PAPPALARDOD</v>
          </cell>
          <cell r="G300" t="str">
            <v>PAPPALARDO</v>
          </cell>
          <cell r="H300" t="str">
            <v>DANIELE</v>
          </cell>
          <cell r="I300" t="str">
            <v>37,5</v>
          </cell>
          <cell r="J300">
            <v>38.51</v>
          </cell>
          <cell r="K300">
            <v>1444.125</v>
          </cell>
          <cell r="M300" t="str">
            <v>A1171</v>
          </cell>
          <cell r="N300" t="str">
            <v>Rete di Vendita</v>
          </cell>
          <cell r="P300">
            <v>100</v>
          </cell>
        </row>
        <row r="301">
          <cell r="A301" t="str">
            <v>MANUTENZIONE</v>
          </cell>
          <cell r="B301" t="str">
            <v>IMPLEMENTATIVA</v>
          </cell>
          <cell r="C301" t="str">
            <v>SO - Soci</v>
          </cell>
          <cell r="D301" t="str">
            <v>No</v>
          </cell>
          <cell r="F301" t="str">
            <v>PAPPALARDOD</v>
          </cell>
          <cell r="G301" t="str">
            <v>PAPPALARDO</v>
          </cell>
          <cell r="H301" t="str">
            <v>DANIELE</v>
          </cell>
          <cell r="I301" t="str">
            <v>37,5</v>
          </cell>
          <cell r="J301">
            <v>38.51</v>
          </cell>
          <cell r="K301">
            <v>1444.125</v>
          </cell>
          <cell r="M301" t="str">
            <v>A1171</v>
          </cell>
          <cell r="N301" t="str">
            <v>Rete di Vendita</v>
          </cell>
          <cell r="P301">
            <v>100</v>
          </cell>
        </row>
        <row r="302">
          <cell r="A302" t="str">
            <v>MANUTENZIONE</v>
          </cell>
          <cell r="B302" t="str">
            <v>ORDINARIA MIGLIORATIVA</v>
          </cell>
          <cell r="C302" t="str">
            <v>AL - Cent.All.assegn</v>
          </cell>
          <cell r="D302" t="str">
            <v>Sì</v>
          </cell>
          <cell r="E302" t="str">
            <v>VISDATA</v>
          </cell>
          <cell r="F302" t="str">
            <v>TAVECCHIOR</v>
          </cell>
          <cell r="G302" t="str">
            <v>TAVECCHIO</v>
          </cell>
          <cell r="H302" t="str">
            <v>ROBERTO</v>
          </cell>
          <cell r="I302" t="str">
            <v>28,5</v>
          </cell>
          <cell r="J302">
            <v>43.75</v>
          </cell>
          <cell r="K302">
            <v>1246.875</v>
          </cell>
          <cell r="M302" t="str">
            <v>A1151</v>
          </cell>
          <cell r="N302" t="str">
            <v>Manutenzione</v>
          </cell>
          <cell r="P302">
            <v>100</v>
          </cell>
        </row>
        <row r="303">
          <cell r="A303" t="str">
            <v>MANUTENZIONE</v>
          </cell>
          <cell r="B303" t="str">
            <v>ORDINARIA MIGLIORATIVA</v>
          </cell>
          <cell r="C303" t="str">
            <v>AN - Anagrafe SICRA</v>
          </cell>
          <cell r="D303" t="str">
            <v>Sì</v>
          </cell>
          <cell r="E303" t="str">
            <v>VISDATA</v>
          </cell>
          <cell r="F303" t="str">
            <v>TAVECCHIOR</v>
          </cell>
          <cell r="G303" t="str">
            <v>TAVECCHIO</v>
          </cell>
          <cell r="H303" t="str">
            <v>ROBERTO</v>
          </cell>
          <cell r="I303" t="str">
            <v>2</v>
          </cell>
          <cell r="J303">
            <v>43.75</v>
          </cell>
          <cell r="K303">
            <v>87.5</v>
          </cell>
          <cell r="M303" t="str">
            <v>A1151</v>
          </cell>
          <cell r="N303" t="str">
            <v>Manutenzione</v>
          </cell>
          <cell r="P303">
            <v>100</v>
          </cell>
        </row>
        <row r="304">
          <cell r="A304" t="str">
            <v>MANUTENZIONE</v>
          </cell>
          <cell r="B304" t="str">
            <v>ORDINARIA MIGLIORATIVA</v>
          </cell>
          <cell r="C304" t="str">
            <v>CC - Conti Correnti</v>
          </cell>
          <cell r="D304" t="str">
            <v>Sì</v>
          </cell>
          <cell r="E304" t="str">
            <v>VISDATA</v>
          </cell>
          <cell r="F304" t="str">
            <v>TAVECCHIOR</v>
          </cell>
          <cell r="G304" t="str">
            <v>TAVECCHIO</v>
          </cell>
          <cell r="H304" t="str">
            <v>ROBERTO</v>
          </cell>
          <cell r="I304" t="str">
            <v>1</v>
          </cell>
          <cell r="J304">
            <v>43.75</v>
          </cell>
          <cell r="K304">
            <v>43.75</v>
          </cell>
          <cell r="M304" t="str">
            <v>A1151</v>
          </cell>
          <cell r="N304" t="str">
            <v>Manutenzione</v>
          </cell>
          <cell r="P304">
            <v>100</v>
          </cell>
        </row>
        <row r="305">
          <cell r="A305" t="str">
            <v>MANUTENZIONE</v>
          </cell>
          <cell r="B305" t="str">
            <v>ORDINARIA MIGLIORATIVA</v>
          </cell>
          <cell r="C305" t="str">
            <v>CT - Contratti / utenze</v>
          </cell>
          <cell r="D305" t="str">
            <v>Sì</v>
          </cell>
          <cell r="E305" t="str">
            <v>VISDATA</v>
          </cell>
          <cell r="F305" t="str">
            <v>TAVECCHIOR</v>
          </cell>
          <cell r="G305" t="str">
            <v>TAVECCHIO</v>
          </cell>
          <cell r="H305" t="str">
            <v>ROBERTO</v>
          </cell>
          <cell r="I305" t="str">
            <v>25</v>
          </cell>
          <cell r="J305">
            <v>43.75</v>
          </cell>
          <cell r="K305">
            <v>1093.75</v>
          </cell>
          <cell r="M305" t="str">
            <v>A1151</v>
          </cell>
          <cell r="N305" t="str">
            <v>Manutenzione</v>
          </cell>
          <cell r="P305">
            <v>100</v>
          </cell>
        </row>
        <row r="306">
          <cell r="A306" t="str">
            <v>MANUTENZIONE</v>
          </cell>
          <cell r="B306" t="str">
            <v>ORDINARIA MIGLIORATIVA</v>
          </cell>
          <cell r="C306" t="str">
            <v>IE - Incassi elettronici</v>
          </cell>
          <cell r="D306" t="str">
            <v>Sì</v>
          </cell>
          <cell r="E306" t="str">
            <v>VISDATA</v>
          </cell>
          <cell r="F306" t="str">
            <v>TAVECCHIOR</v>
          </cell>
          <cell r="G306" t="str">
            <v>TAVECCHIO</v>
          </cell>
          <cell r="H306" t="str">
            <v>ROBERTO</v>
          </cell>
          <cell r="I306" t="str">
            <v>1,5</v>
          </cell>
          <cell r="J306">
            <v>43.75</v>
          </cell>
          <cell r="K306">
            <v>65.625</v>
          </cell>
          <cell r="M306" t="str">
            <v>A1151</v>
          </cell>
          <cell r="N306" t="str">
            <v>Manutenzione</v>
          </cell>
          <cell r="P306">
            <v>100</v>
          </cell>
        </row>
        <row r="307">
          <cell r="A307" t="str">
            <v>MANUTENZIONE</v>
          </cell>
          <cell r="B307" t="str">
            <v>ORDINARIA MIGLIORATIVA</v>
          </cell>
          <cell r="C307" t="str">
            <v>Ordinaria Migliorativa</v>
          </cell>
          <cell r="D307" t="str">
            <v>Sì</v>
          </cell>
          <cell r="E307" t="str">
            <v>SIBANK</v>
          </cell>
          <cell r="F307" t="str">
            <v>VIDALIS</v>
          </cell>
          <cell r="G307" t="str">
            <v>VIDALI</v>
          </cell>
          <cell r="H307" t="str">
            <v>STEFANO</v>
          </cell>
          <cell r="I307" t="str">
            <v>43</v>
          </cell>
          <cell r="J307">
            <v>40</v>
          </cell>
          <cell r="K307">
            <v>1720</v>
          </cell>
          <cell r="M307" t="str">
            <v>A1151</v>
          </cell>
          <cell r="N307" t="str">
            <v>Manutenzione</v>
          </cell>
        </row>
        <row r="308">
          <cell r="A308" t="str">
            <v>MANUTENZIONE</v>
          </cell>
          <cell r="B308" t="str">
            <v>ORDINARIA MIGLIORATIVA</v>
          </cell>
          <cell r="C308" t="str">
            <v>PT - Portafoglio SICRA</v>
          </cell>
          <cell r="D308" t="str">
            <v>Sì</v>
          </cell>
          <cell r="E308" t="str">
            <v>VISDATA</v>
          </cell>
          <cell r="F308" t="str">
            <v>TAVECCHIOR</v>
          </cell>
          <cell r="G308" t="str">
            <v>TAVECCHIO</v>
          </cell>
          <cell r="H308" t="str">
            <v>ROBERTO</v>
          </cell>
          <cell r="I308" t="str">
            <v>4,5</v>
          </cell>
          <cell r="J308">
            <v>43.75</v>
          </cell>
          <cell r="K308">
            <v>196.875</v>
          </cell>
          <cell r="M308" t="str">
            <v>A1151</v>
          </cell>
          <cell r="N308" t="str">
            <v>Manutenzione</v>
          </cell>
          <cell r="P308">
            <v>100</v>
          </cell>
        </row>
        <row r="309">
          <cell r="A309" t="str">
            <v>MANUTENZIONE</v>
          </cell>
          <cell r="B309" t="str">
            <v>ORDINARIA MIGLIORATIVA</v>
          </cell>
          <cell r="C309" t="str">
            <v>Ordinaria Migliorativa</v>
          </cell>
          <cell r="D309" t="str">
            <v>No</v>
          </cell>
          <cell r="F309" t="str">
            <v>LAMPUGNANID</v>
          </cell>
          <cell r="G309" t="str">
            <v>LAMPUGNANI</v>
          </cell>
          <cell r="H309" t="str">
            <v>DIEGO</v>
          </cell>
          <cell r="I309" t="str">
            <v>30</v>
          </cell>
          <cell r="J309">
            <v>38.51</v>
          </cell>
          <cell r="K309">
            <v>1155.3</v>
          </cell>
          <cell r="M309" t="str">
            <v>A1162</v>
          </cell>
          <cell r="N309" t="str">
            <v>Prodotti</v>
          </cell>
        </row>
        <row r="310">
          <cell r="A310" t="str">
            <v>MANUTENZIONE</v>
          </cell>
          <cell r="B310" t="str">
            <v>ORDINARIA MIGLIORATIVA</v>
          </cell>
          <cell r="C310" t="str">
            <v>Ordinaria Migliorativa</v>
          </cell>
          <cell r="D310" t="str">
            <v>Sì</v>
          </cell>
          <cell r="E310" t="str">
            <v>VISDATA</v>
          </cell>
          <cell r="F310" t="str">
            <v>LONGOP</v>
          </cell>
          <cell r="G310" t="str">
            <v>LONGO</v>
          </cell>
          <cell r="H310" t="str">
            <v>PAOLO</v>
          </cell>
          <cell r="I310" t="str">
            <v>68,5</v>
          </cell>
          <cell r="J310">
            <v>40.5</v>
          </cell>
          <cell r="K310">
            <v>2774.25</v>
          </cell>
          <cell r="M310" t="str">
            <v>A1242</v>
          </cell>
          <cell r="N310" t="str">
            <v>Sistemisti NT</v>
          </cell>
        </row>
        <row r="311">
          <cell r="A311" t="str">
            <v>PROGETTI</v>
          </cell>
          <cell r="B311" t="str">
            <v>PBILIAS2</v>
          </cell>
          <cell r="C311" t="str">
            <v>Adeguamento Bilancio a IAS (Fase Operativa)</v>
          </cell>
          <cell r="D311" t="str">
            <v>No</v>
          </cell>
          <cell r="F311" t="str">
            <v>COMOTTIR</v>
          </cell>
          <cell r="G311" t="str">
            <v>COMOTTI</v>
          </cell>
          <cell r="H311" t="str">
            <v>ROBERTO</v>
          </cell>
          <cell r="I311" t="str">
            <v>711,25</v>
          </cell>
          <cell r="J311">
            <v>38.51</v>
          </cell>
          <cell r="K311">
            <v>27390.237499999999</v>
          </cell>
          <cell r="L311">
            <v>49</v>
          </cell>
          <cell r="M311" t="str">
            <v>A1150</v>
          </cell>
          <cell r="N311" t="str">
            <v>U.O. Manutenzione</v>
          </cell>
        </row>
        <row r="312">
          <cell r="A312" t="str">
            <v>PROGETTI</v>
          </cell>
          <cell r="B312" t="str">
            <v>PBILIAS2</v>
          </cell>
          <cell r="C312" t="str">
            <v>Adeguamento Bilancio a IAS (Fase Operativa)</v>
          </cell>
          <cell r="D312" t="str">
            <v>Sì</v>
          </cell>
          <cell r="E312" t="str">
            <v>VISDATA</v>
          </cell>
          <cell r="F312" t="str">
            <v>BUGININ</v>
          </cell>
          <cell r="G312" t="str">
            <v>BUGINI</v>
          </cell>
          <cell r="H312" t="str">
            <v>NADIA</v>
          </cell>
          <cell r="I312" t="str">
            <v>77,5</v>
          </cell>
          <cell r="J312">
            <v>40.5</v>
          </cell>
          <cell r="K312">
            <v>3138.75</v>
          </cell>
          <cell r="M312" t="str">
            <v>A1151</v>
          </cell>
          <cell r="N312" t="str">
            <v>Manutenzione</v>
          </cell>
        </row>
        <row r="313">
          <cell r="A313" t="str">
            <v>PROGETTI</v>
          </cell>
          <cell r="B313" t="str">
            <v>PBILIAS2</v>
          </cell>
          <cell r="C313" t="str">
            <v>Adeguamento Bilancio a IAS (Fase Operativa)</v>
          </cell>
          <cell r="D313" t="str">
            <v>Sì</v>
          </cell>
          <cell r="E313" t="str">
            <v>VISDATA</v>
          </cell>
          <cell r="F313" t="str">
            <v>TAVECCHIOR</v>
          </cell>
          <cell r="G313" t="str">
            <v>TAVECCHIO</v>
          </cell>
          <cell r="H313" t="str">
            <v>ROBERTO</v>
          </cell>
          <cell r="I313" t="str">
            <v>299,5</v>
          </cell>
          <cell r="J313">
            <v>43.75</v>
          </cell>
          <cell r="K313">
            <v>13103.125</v>
          </cell>
          <cell r="M313" t="str">
            <v>A1151</v>
          </cell>
          <cell r="N313" t="str">
            <v>Manutenzione</v>
          </cell>
        </row>
        <row r="314">
          <cell r="A314" t="str">
            <v>PROGETTI</v>
          </cell>
          <cell r="B314" t="str">
            <v>PCALABRIA</v>
          </cell>
          <cell r="C314" t="str">
            <v>Parallelo avviamento banche Fed.Calabria</v>
          </cell>
          <cell r="D314" t="str">
            <v>No</v>
          </cell>
          <cell r="F314" t="str">
            <v>BACAR</v>
          </cell>
          <cell r="G314" t="str">
            <v>Bacà</v>
          </cell>
          <cell r="H314" t="str">
            <v>Roberto</v>
          </cell>
          <cell r="I314" t="str">
            <v>16</v>
          </cell>
          <cell r="J314">
            <v>38.51</v>
          </cell>
          <cell r="K314">
            <v>616.16</v>
          </cell>
          <cell r="L314">
            <v>333.85</v>
          </cell>
          <cell r="M314" t="str">
            <v>A1150</v>
          </cell>
          <cell r="N314" t="str">
            <v>U.O. Manutenzione</v>
          </cell>
        </row>
        <row r="315">
          <cell r="A315" t="str">
            <v>PROGETTI</v>
          </cell>
          <cell r="B315" t="str">
            <v>PMIGCROTON</v>
          </cell>
          <cell r="C315" t="str">
            <v>Migrazione Banca del Crotonese</v>
          </cell>
          <cell r="D315" t="str">
            <v>No</v>
          </cell>
          <cell r="F315" t="str">
            <v>BACAR</v>
          </cell>
          <cell r="G315" t="str">
            <v>Bacà</v>
          </cell>
          <cell r="H315" t="str">
            <v>Roberto</v>
          </cell>
          <cell r="I315" t="str">
            <v>8</v>
          </cell>
          <cell r="J315">
            <v>38.51</v>
          </cell>
          <cell r="K315">
            <v>308.08</v>
          </cell>
          <cell r="L315">
            <v>8.1999999999999993</v>
          </cell>
          <cell r="M315" t="str">
            <v>A1150</v>
          </cell>
          <cell r="N315" t="str">
            <v>U.O. Manutenzione</v>
          </cell>
          <cell r="O315" t="str">
            <v>Migrazioni</v>
          </cell>
        </row>
        <row r="316">
          <cell r="A316" t="str">
            <v>PROGETTI</v>
          </cell>
          <cell r="B316" t="str">
            <v>PMIGSCAL</v>
          </cell>
          <cell r="C316" t="str">
            <v>Migrazione BCC di San Calogero</v>
          </cell>
          <cell r="D316" t="str">
            <v>No</v>
          </cell>
          <cell r="F316" t="str">
            <v>BACAR</v>
          </cell>
          <cell r="G316" t="str">
            <v>Bacà</v>
          </cell>
          <cell r="H316" t="str">
            <v>Roberto</v>
          </cell>
          <cell r="I316" t="str">
            <v>8</v>
          </cell>
          <cell r="J316">
            <v>38.51</v>
          </cell>
          <cell r="K316">
            <v>308.08</v>
          </cell>
          <cell r="L316">
            <v>8.1999999999999993</v>
          </cell>
          <cell r="M316" t="str">
            <v>A1150</v>
          </cell>
          <cell r="N316" t="str">
            <v>U.O. Manutenzione</v>
          </cell>
          <cell r="O316" t="str">
            <v>Migrazioni</v>
          </cell>
        </row>
        <row r="317">
          <cell r="A317" t="str">
            <v>PROGETTI</v>
          </cell>
          <cell r="B317" t="str">
            <v>PMIGTAV</v>
          </cell>
          <cell r="C317" t="str">
            <v>Migrazione BCC della Sila Piccola-Taverna</v>
          </cell>
          <cell r="D317" t="str">
            <v>No</v>
          </cell>
          <cell r="F317" t="str">
            <v>BACAR</v>
          </cell>
          <cell r="G317" t="str">
            <v>Bacà</v>
          </cell>
          <cell r="H317" t="str">
            <v>Roberto</v>
          </cell>
          <cell r="I317" t="str">
            <v>0</v>
          </cell>
          <cell r="J317">
            <v>38.51</v>
          </cell>
          <cell r="K317">
            <v>0</v>
          </cell>
          <cell r="L317">
            <v>8.1999999999999993</v>
          </cell>
          <cell r="M317" t="str">
            <v>A1150</v>
          </cell>
          <cell r="N317" t="str">
            <v>U.O. Manutenzione</v>
          </cell>
          <cell r="O317" t="str">
            <v>Migrazioni</v>
          </cell>
        </row>
        <row r="318">
          <cell r="A318" t="str">
            <v>PROGETTI</v>
          </cell>
          <cell r="B318" t="str">
            <v>PREINGMC03</v>
          </cell>
          <cell r="C318" t="str">
            <v>Reingegnerizzazione Motore Contabile (fase 3)</v>
          </cell>
          <cell r="D318" t="str">
            <v>Sì</v>
          </cell>
          <cell r="E318" t="str">
            <v>RES</v>
          </cell>
          <cell r="F318" t="str">
            <v>CHIEREGATTIM</v>
          </cell>
          <cell r="G318" t="str">
            <v>Chieregatti</v>
          </cell>
          <cell r="H318" t="str">
            <v>Michael</v>
          </cell>
          <cell r="I318" t="str">
            <v>896</v>
          </cell>
          <cell r="J318">
            <v>38.51</v>
          </cell>
          <cell r="K318">
            <v>34504.959999999999</v>
          </cell>
          <cell r="M318" t="str">
            <v>A1151</v>
          </cell>
          <cell r="N318" t="str">
            <v>Manutenzione</v>
          </cell>
        </row>
        <row r="319">
          <cell r="A319" t="str">
            <v>PROGETTI</v>
          </cell>
          <cell r="B319" t="str">
            <v>PREINGMC03</v>
          </cell>
          <cell r="C319" t="str">
            <v>Reingegnerizzazione Motore Contabile (fase 3)</v>
          </cell>
          <cell r="D319" t="str">
            <v>Sì</v>
          </cell>
          <cell r="E319" t="str">
            <v>RES</v>
          </cell>
          <cell r="F319" t="str">
            <v>FERRARIM</v>
          </cell>
          <cell r="G319" t="str">
            <v>FERRARI</v>
          </cell>
          <cell r="H319" t="str">
            <v>MARCO</v>
          </cell>
          <cell r="I319" t="str">
            <v>606</v>
          </cell>
          <cell r="J319">
            <v>38.51</v>
          </cell>
          <cell r="K319">
            <v>23337.059999999998</v>
          </cell>
          <cell r="M319" t="str">
            <v>A1151</v>
          </cell>
          <cell r="N319" t="str">
            <v>Manutenzione</v>
          </cell>
        </row>
        <row r="320">
          <cell r="A320" t="str">
            <v>PROGETTI</v>
          </cell>
          <cell r="B320" t="str">
            <v>PREINGMC03</v>
          </cell>
          <cell r="C320" t="str">
            <v>Reingegnerizzazione Motore Contabile (fase 3)</v>
          </cell>
          <cell r="D320" t="str">
            <v>Sì</v>
          </cell>
          <cell r="E320" t="str">
            <v>RES</v>
          </cell>
          <cell r="F320" t="str">
            <v>LANZANIS</v>
          </cell>
          <cell r="G320" t="str">
            <v>Lanzani</v>
          </cell>
          <cell r="H320" t="str">
            <v>Simona</v>
          </cell>
          <cell r="I320" t="str">
            <v>871,5</v>
          </cell>
          <cell r="J320">
            <v>58.75</v>
          </cell>
          <cell r="K320">
            <v>51200.625</v>
          </cell>
          <cell r="M320" t="str">
            <v>A1151</v>
          </cell>
          <cell r="N320" t="str">
            <v>Manutenzione</v>
          </cell>
        </row>
        <row r="321">
          <cell r="A321" t="str">
            <v>PROGETTI</v>
          </cell>
          <cell r="B321" t="str">
            <v>PREINGMC03</v>
          </cell>
          <cell r="C321" t="str">
            <v>Reingegnerizzazione Motore Contabile (fase 3)</v>
          </cell>
          <cell r="D321" t="str">
            <v>Sì</v>
          </cell>
          <cell r="E321" t="str">
            <v>RES</v>
          </cell>
          <cell r="F321" t="str">
            <v>SPERANZAP</v>
          </cell>
          <cell r="G321" t="str">
            <v>SPERANZA</v>
          </cell>
          <cell r="H321" t="str">
            <v>PAOLO</v>
          </cell>
          <cell r="I321" t="str">
            <v>936</v>
          </cell>
          <cell r="J321">
            <v>37.5</v>
          </cell>
          <cell r="K321">
            <v>35100</v>
          </cell>
          <cell r="M321" t="str">
            <v>A1151</v>
          </cell>
          <cell r="N321" t="str">
            <v>Manutenzione</v>
          </cell>
        </row>
        <row r="322">
          <cell r="A322" t="str">
            <v>PROGETTI</v>
          </cell>
          <cell r="B322" t="str">
            <v>PREINGMC03</v>
          </cell>
          <cell r="C322" t="str">
            <v>Reingegnerizzazione Motore Contabile (fase 3)</v>
          </cell>
          <cell r="D322" t="str">
            <v>Sì</v>
          </cell>
          <cell r="E322" t="str">
            <v>RES</v>
          </cell>
          <cell r="F322" t="str">
            <v>TEIXEIRAR</v>
          </cell>
          <cell r="G322" t="str">
            <v>TEIXEIRA</v>
          </cell>
          <cell r="H322" t="str">
            <v>RUGGERO</v>
          </cell>
          <cell r="I322" t="str">
            <v>360</v>
          </cell>
          <cell r="J322">
            <v>37.5</v>
          </cell>
          <cell r="K322">
            <v>13500</v>
          </cell>
          <cell r="M322" t="str">
            <v>A1151</v>
          </cell>
          <cell r="N322" t="str">
            <v>Manutenzione</v>
          </cell>
        </row>
        <row r="323">
          <cell r="A323" t="str">
            <v>RIUNIONI</v>
          </cell>
          <cell r="B323" t="str">
            <v>RIUNIONI CON ESTERNI</v>
          </cell>
          <cell r="C323" t="str">
            <v>Riunioni con fornitori, consulenti, …</v>
          </cell>
          <cell r="D323" t="str">
            <v>Sì</v>
          </cell>
          <cell r="E323" t="str">
            <v>SIBANK</v>
          </cell>
          <cell r="F323" t="str">
            <v>VIDALIS</v>
          </cell>
          <cell r="G323" t="str">
            <v>VIDALI</v>
          </cell>
          <cell r="H323" t="str">
            <v>STEFANO</v>
          </cell>
          <cell r="I323" t="str">
            <v>3</v>
          </cell>
          <cell r="J323">
            <v>40</v>
          </cell>
          <cell r="K323">
            <v>120</v>
          </cell>
          <cell r="M323" t="str">
            <v>A1151</v>
          </cell>
          <cell r="N323" t="str">
            <v>Manutenzione</v>
          </cell>
        </row>
        <row r="324">
          <cell r="A324" t="str">
            <v>RIUNIONI</v>
          </cell>
          <cell r="B324" t="str">
            <v>RIUNIONI INTERNE</v>
          </cell>
          <cell r="C324" t="str">
            <v>Riunioni interne personale ISIDE</v>
          </cell>
          <cell r="D324" t="str">
            <v>Sì</v>
          </cell>
          <cell r="E324" t="str">
            <v>SIBANK</v>
          </cell>
          <cell r="F324" t="str">
            <v>VIDALIS</v>
          </cell>
          <cell r="G324" t="str">
            <v>VIDALI</v>
          </cell>
          <cell r="H324" t="str">
            <v>STEFANO</v>
          </cell>
          <cell r="I324" t="str">
            <v>1</v>
          </cell>
          <cell r="J324">
            <v>40</v>
          </cell>
          <cell r="K324">
            <v>40</v>
          </cell>
          <cell r="M324" t="str">
            <v>A1151</v>
          </cell>
          <cell r="N324" t="str">
            <v>Manutenzione</v>
          </cell>
        </row>
        <row r="325">
          <cell r="A325" t="str">
            <v>RIUNIONI</v>
          </cell>
          <cell r="B325" t="str">
            <v>RIUNIONI INTERNE</v>
          </cell>
          <cell r="C325" t="str">
            <v>Riunioni interne personale ISIDE</v>
          </cell>
          <cell r="D325" t="str">
            <v>Sì</v>
          </cell>
          <cell r="E325" t="str">
            <v>VISDATA</v>
          </cell>
          <cell r="F325" t="str">
            <v>TAVECCHIOR</v>
          </cell>
          <cell r="G325" t="str">
            <v>TAVECCHIO</v>
          </cell>
          <cell r="H325" t="str">
            <v>ROBERTO</v>
          </cell>
          <cell r="I325" t="str">
            <v>1,5</v>
          </cell>
          <cell r="J325">
            <v>43.75</v>
          </cell>
          <cell r="K325">
            <v>65.625</v>
          </cell>
          <cell r="M325" t="str">
            <v>A1151</v>
          </cell>
          <cell r="N325" t="str">
            <v>Manutenzione</v>
          </cell>
        </row>
        <row r="326">
          <cell r="A326" t="str">
            <v>ASSISTENZA/FORMAZION</v>
          </cell>
          <cell r="B326" t="str">
            <v>ASSISTENZA ERRATA OPERATIVITA'</v>
          </cell>
          <cell r="C326" t="str">
            <v>Risoluzione errori operatività banche</v>
          </cell>
          <cell r="D326" t="str">
            <v>Sì</v>
          </cell>
          <cell r="E326" t="str">
            <v>VISDATA</v>
          </cell>
          <cell r="F326" t="str">
            <v>LONGOP</v>
          </cell>
          <cell r="G326" t="str">
            <v>LONGO</v>
          </cell>
          <cell r="H326" t="str">
            <v>PAOLO</v>
          </cell>
          <cell r="I326" t="str">
            <v>57</v>
          </cell>
          <cell r="J326">
            <v>40.5</v>
          </cell>
          <cell r="K326">
            <v>2308.5</v>
          </cell>
          <cell r="M326" t="str">
            <v>A1242</v>
          </cell>
          <cell r="N326" t="str">
            <v>Sistemisti NT</v>
          </cell>
        </row>
        <row r="327">
          <cell r="A327" t="str">
            <v>ASSISTENZA/FORMAZION</v>
          </cell>
          <cell r="B327" t="str">
            <v>ASSISTENZA PRESSO BANCHE</v>
          </cell>
          <cell r="C327" t="str">
            <v>Consulenza presso le banche</v>
          </cell>
          <cell r="D327" t="str">
            <v>No</v>
          </cell>
          <cell r="F327" t="str">
            <v>PALAZZESIM</v>
          </cell>
          <cell r="G327" t="str">
            <v>PALAZZESI</v>
          </cell>
          <cell r="H327" t="str">
            <v>MARCO</v>
          </cell>
          <cell r="I327" t="str">
            <v>9</v>
          </cell>
          <cell r="J327">
            <v>38.51</v>
          </cell>
          <cell r="K327">
            <v>346.59</v>
          </cell>
          <cell r="L327">
            <v>26.4</v>
          </cell>
          <cell r="M327" t="str">
            <v>A1000</v>
          </cell>
          <cell r="N327" t="str">
            <v>Area Operational</v>
          </cell>
        </row>
        <row r="328">
          <cell r="A328" t="str">
            <v>ASSISTENZA/FORMAZION</v>
          </cell>
          <cell r="B328" t="str">
            <v>ASSISTENZA PRESSO BANCHE</v>
          </cell>
          <cell r="C328" t="str">
            <v>Consulenza presso le banche</v>
          </cell>
          <cell r="D328" t="str">
            <v>No</v>
          </cell>
          <cell r="F328" t="str">
            <v>BONANOMIM</v>
          </cell>
          <cell r="G328" t="str">
            <v>BONANOMI</v>
          </cell>
          <cell r="H328" t="str">
            <v>MARIO</v>
          </cell>
          <cell r="I328" t="str">
            <v>158</v>
          </cell>
          <cell r="J328">
            <v>38.51</v>
          </cell>
          <cell r="K328">
            <v>6084.58</v>
          </cell>
          <cell r="M328" t="str">
            <v>A1110</v>
          </cell>
          <cell r="N328" t="str">
            <v>Supporto Sviluppo</v>
          </cell>
        </row>
        <row r="329">
          <cell r="A329" t="str">
            <v>ASSISTENZA/FORMAZION</v>
          </cell>
          <cell r="B329" t="str">
            <v>ASSISTENZA PRESSO BANCHE</v>
          </cell>
          <cell r="C329" t="str">
            <v>Consulenza presso le banche</v>
          </cell>
          <cell r="D329" t="str">
            <v>No</v>
          </cell>
          <cell r="F329" t="str">
            <v>PAGLIARAG</v>
          </cell>
          <cell r="G329" t="str">
            <v>PAGLIARA</v>
          </cell>
          <cell r="H329" t="str">
            <v>GIOVANNI</v>
          </cell>
          <cell r="I329" t="str">
            <v>38</v>
          </cell>
          <cell r="J329">
            <v>38.51</v>
          </cell>
          <cell r="K329">
            <v>1463.3799999999999</v>
          </cell>
          <cell r="L329">
            <v>810.65</v>
          </cell>
          <cell r="M329" t="str">
            <v>A1200</v>
          </cell>
          <cell r="N329" t="str">
            <v>Esercizio</v>
          </cell>
        </row>
        <row r="330">
          <cell r="A330" t="str">
            <v>ASSISTENZA/FORMAZION</v>
          </cell>
          <cell r="B330" t="str">
            <v>ASSISTENZA PRESSO BANCHE</v>
          </cell>
          <cell r="C330" t="str">
            <v>Consulenza presso le banche</v>
          </cell>
          <cell r="D330" t="str">
            <v>Sì</v>
          </cell>
          <cell r="E330" t="str">
            <v>GHENOS</v>
          </cell>
          <cell r="F330" t="str">
            <v>DIMUROM</v>
          </cell>
          <cell r="G330" t="str">
            <v>DI MURO</v>
          </cell>
          <cell r="H330" t="str">
            <v>MARCO</v>
          </cell>
          <cell r="I330" t="str">
            <v>46</v>
          </cell>
          <cell r="J330">
            <v>38.51</v>
          </cell>
          <cell r="K330">
            <v>1771.4599999999998</v>
          </cell>
          <cell r="L330">
            <v>203.3</v>
          </cell>
          <cell r="M330" t="str">
            <v>A2200</v>
          </cell>
          <cell r="N330" t="str">
            <v>Supporto Clienti</v>
          </cell>
        </row>
        <row r="331">
          <cell r="A331" t="str">
            <v>ASSISTENZA/FORMAZION</v>
          </cell>
          <cell r="B331" t="str">
            <v>ASSISTENZA PRESSO BANCHE</v>
          </cell>
          <cell r="C331" t="str">
            <v>Consulenza presso le banche</v>
          </cell>
          <cell r="D331" t="str">
            <v>Sì</v>
          </cell>
          <cell r="E331" t="str">
            <v>GHENOS</v>
          </cell>
          <cell r="F331" t="str">
            <v>GIULIANOS</v>
          </cell>
          <cell r="G331" t="str">
            <v>GIULIANO</v>
          </cell>
          <cell r="H331" t="str">
            <v>SALVATORE</v>
          </cell>
          <cell r="I331" t="str">
            <v>55</v>
          </cell>
          <cell r="J331">
            <v>38.51</v>
          </cell>
          <cell r="K331">
            <v>2118.0499999999997</v>
          </cell>
          <cell r="L331">
            <v>201.3</v>
          </cell>
          <cell r="M331" t="str">
            <v>A2200</v>
          </cell>
          <cell r="N331" t="str">
            <v>Supporto Clienti</v>
          </cell>
        </row>
        <row r="332">
          <cell r="A332" t="str">
            <v>ASSISTENZA/FORMAZION</v>
          </cell>
          <cell r="B332" t="str">
            <v>ASSISTENZA PRESSO BANCHE</v>
          </cell>
          <cell r="C332" t="str">
            <v>Consulenza presso le banche</v>
          </cell>
          <cell r="D332" t="str">
            <v>No</v>
          </cell>
          <cell r="F332" t="str">
            <v>CORNAE</v>
          </cell>
          <cell r="G332" t="str">
            <v>CORNA</v>
          </cell>
          <cell r="H332" t="str">
            <v>ELENA</v>
          </cell>
          <cell r="I332" t="str">
            <v>7,5</v>
          </cell>
          <cell r="J332">
            <v>38.51</v>
          </cell>
          <cell r="K332">
            <v>288.82499999999999</v>
          </cell>
          <cell r="L332">
            <v>3434.28</v>
          </cell>
          <cell r="M332" t="str">
            <v>A2210</v>
          </cell>
          <cell r="N332" t="str">
            <v>Supporto Clienti - Migrazioni</v>
          </cell>
        </row>
        <row r="333">
          <cell r="A333" t="str">
            <v>ASSISTENZA/FORMAZION</v>
          </cell>
          <cell r="B333" t="str">
            <v>ASSISTENZA PRESSO BANCHE</v>
          </cell>
          <cell r="C333" t="str">
            <v>Consulenza presso le banche</v>
          </cell>
          <cell r="D333" t="str">
            <v>No</v>
          </cell>
          <cell r="F333" t="str">
            <v>TRESOLDID</v>
          </cell>
          <cell r="G333" t="str">
            <v>TRESOLDI</v>
          </cell>
          <cell r="H333" t="str">
            <v>DANIELA</v>
          </cell>
          <cell r="I333" t="str">
            <v>0</v>
          </cell>
          <cell r="J333">
            <v>38.51</v>
          </cell>
          <cell r="K333">
            <v>0</v>
          </cell>
          <cell r="L333">
            <v>271.7</v>
          </cell>
          <cell r="M333" t="str">
            <v>A2220</v>
          </cell>
          <cell r="N333" t="str">
            <v>Supporto Clienti - Call Center</v>
          </cell>
        </row>
        <row r="334">
          <cell r="A334" t="str">
            <v>ASSISTENZA/FORMAZION</v>
          </cell>
          <cell r="B334" t="str">
            <v>ASSISTENZA PRESSO BANCHE</v>
          </cell>
          <cell r="C334" t="str">
            <v>Consulenza presso le banche</v>
          </cell>
          <cell r="D334" t="str">
            <v>No</v>
          </cell>
          <cell r="F334" t="str">
            <v>ZANNIG</v>
          </cell>
          <cell r="G334" t="str">
            <v>Zanni</v>
          </cell>
          <cell r="H334" t="str">
            <v>Giuseppe</v>
          </cell>
          <cell r="I334" t="str">
            <v>7,5</v>
          </cell>
          <cell r="J334">
            <v>38.51</v>
          </cell>
          <cell r="K334">
            <v>288.82499999999999</v>
          </cell>
          <cell r="L334">
            <v>122</v>
          </cell>
          <cell r="M334" t="str">
            <v>A2220</v>
          </cell>
          <cell r="N334" t="str">
            <v>Supporto Clienti - Call Center</v>
          </cell>
        </row>
        <row r="335">
          <cell r="A335" t="str">
            <v>ASSISTENZA/FORMAZION</v>
          </cell>
          <cell r="B335" t="str">
            <v>ASSISTENZA PRESSO BANCHE</v>
          </cell>
          <cell r="C335" t="str">
            <v>Consulenza presso le banche</v>
          </cell>
          <cell r="D335" t="str">
            <v>No</v>
          </cell>
          <cell r="F335" t="str">
            <v>CECCONELLOR</v>
          </cell>
          <cell r="G335" t="str">
            <v>CECCONELLO</v>
          </cell>
          <cell r="H335" t="str">
            <v>ROBERTO</v>
          </cell>
          <cell r="I335" t="str">
            <v>279,5</v>
          </cell>
          <cell r="J335">
            <v>38.51</v>
          </cell>
          <cell r="K335">
            <v>10763.545</v>
          </cell>
          <cell r="L335">
            <v>2789.93</v>
          </cell>
          <cell r="M335" t="str">
            <v>A2222</v>
          </cell>
          <cell r="N335" t="str">
            <v>Call Center - Prodotti</v>
          </cell>
        </row>
        <row r="336">
          <cell r="A336" t="str">
            <v>ASSISTENZA/FORMAZION</v>
          </cell>
          <cell r="B336" t="str">
            <v>ASSISTENZA PRESSO BANCHE</v>
          </cell>
          <cell r="C336" t="str">
            <v>Consulenza presso le banche</v>
          </cell>
          <cell r="D336" t="str">
            <v>No</v>
          </cell>
          <cell r="F336" t="str">
            <v>FROSCHG</v>
          </cell>
          <cell r="G336" t="str">
            <v>FROSCH</v>
          </cell>
          <cell r="H336" t="str">
            <v>GIANNI</v>
          </cell>
          <cell r="I336" t="str">
            <v>266,25</v>
          </cell>
          <cell r="J336">
            <v>38.51</v>
          </cell>
          <cell r="K336">
            <v>10253.2875</v>
          </cell>
          <cell r="L336">
            <v>621.70000000000005</v>
          </cell>
          <cell r="M336" t="str">
            <v>A2222</v>
          </cell>
          <cell r="N336" t="str">
            <v>Call Center - Prodotti</v>
          </cell>
        </row>
        <row r="337">
          <cell r="A337" t="str">
            <v>ASSISTENZA/FORMAZION</v>
          </cell>
          <cell r="B337" t="str">
            <v>ASSISTENZA PRESSO BANCHE</v>
          </cell>
          <cell r="C337" t="str">
            <v>Consulenza presso le banche</v>
          </cell>
          <cell r="D337" t="str">
            <v>No</v>
          </cell>
          <cell r="F337" t="str">
            <v>GIUSSANIM</v>
          </cell>
          <cell r="G337" t="str">
            <v>GIUSSANI</v>
          </cell>
          <cell r="H337" t="str">
            <v>MARCO</v>
          </cell>
          <cell r="I337" t="str">
            <v>101,25</v>
          </cell>
          <cell r="J337">
            <v>38.51</v>
          </cell>
          <cell r="K337">
            <v>3899.1374999999998</v>
          </cell>
          <cell r="L337">
            <v>1190.9100000000001</v>
          </cell>
          <cell r="M337" t="str">
            <v>A2222</v>
          </cell>
          <cell r="N337" t="str">
            <v>Call Center - Prodotti</v>
          </cell>
        </row>
        <row r="338">
          <cell r="A338" t="str">
            <v>ASSISTENZA/FORMAZION</v>
          </cell>
          <cell r="B338" t="str">
            <v>ASSISTENZA PRESSO BANCHE</v>
          </cell>
          <cell r="C338" t="str">
            <v>Consulenza presso le banche</v>
          </cell>
          <cell r="D338" t="str">
            <v>Sì</v>
          </cell>
          <cell r="E338" t="str">
            <v>DIALOGA</v>
          </cell>
          <cell r="F338" t="str">
            <v>BENEDETTOL</v>
          </cell>
          <cell r="G338" t="str">
            <v>Benedetto</v>
          </cell>
          <cell r="H338" t="str">
            <v>Luciano</v>
          </cell>
          <cell r="I338" t="str">
            <v>76</v>
          </cell>
          <cell r="J338">
            <v>28.75</v>
          </cell>
          <cell r="K338">
            <v>2185</v>
          </cell>
          <cell r="L338">
            <v>653.5</v>
          </cell>
          <cell r="M338" t="str">
            <v>A2222</v>
          </cell>
          <cell r="N338" t="str">
            <v>Call Center - Prodotti</v>
          </cell>
        </row>
        <row r="339">
          <cell r="A339" t="str">
            <v>ASSISTENZA/FORMAZION</v>
          </cell>
          <cell r="B339" t="str">
            <v>ASSISTENZA PRESSO BANCHE</v>
          </cell>
          <cell r="C339" t="str">
            <v>Consulenza presso le banche</v>
          </cell>
          <cell r="D339" t="str">
            <v>Sì</v>
          </cell>
          <cell r="E339" t="str">
            <v>DIALOGA</v>
          </cell>
          <cell r="F339" t="str">
            <v>DIRENZOS</v>
          </cell>
          <cell r="G339" t="str">
            <v>Di Renzo</v>
          </cell>
          <cell r="H339" t="str">
            <v>Salvatore</v>
          </cell>
          <cell r="I339" t="str">
            <v>10</v>
          </cell>
          <cell r="J339">
            <v>28.75</v>
          </cell>
          <cell r="K339">
            <v>287.5</v>
          </cell>
          <cell r="L339">
            <v>56.5</v>
          </cell>
          <cell r="M339" t="str">
            <v>A2222</v>
          </cell>
          <cell r="N339" t="str">
            <v>Call Center - Prodotti</v>
          </cell>
        </row>
        <row r="340">
          <cell r="A340" t="str">
            <v>ASSISTENZA/FORMAZION</v>
          </cell>
          <cell r="B340" t="str">
            <v>ASSISTENZA PRESSO BANCHE</v>
          </cell>
          <cell r="C340" t="str">
            <v>Consulenza presso le banche</v>
          </cell>
          <cell r="D340" t="str">
            <v>No</v>
          </cell>
          <cell r="F340" t="str">
            <v>GIULIANIR</v>
          </cell>
          <cell r="G340" t="str">
            <v>GIULIANI</v>
          </cell>
          <cell r="H340" t="str">
            <v>RENATA</v>
          </cell>
          <cell r="I340" t="str">
            <v>187,5</v>
          </cell>
          <cell r="J340">
            <v>38.51</v>
          </cell>
          <cell r="K340">
            <v>7220.625</v>
          </cell>
          <cell r="L340">
            <v>364.59</v>
          </cell>
          <cell r="M340" t="str">
            <v>A2224</v>
          </cell>
          <cell r="N340" t="str">
            <v>Call Center - Gestione RdV</v>
          </cell>
        </row>
        <row r="341">
          <cell r="A341" t="str">
            <v>ASSISTENZA/FORMAZION</v>
          </cell>
          <cell r="B341" t="str">
            <v>ASSISTENZA PRESSO BANCHE</v>
          </cell>
          <cell r="C341" t="str">
            <v>Consulenza presso le banche</v>
          </cell>
          <cell r="D341" t="str">
            <v>No</v>
          </cell>
          <cell r="F341" t="str">
            <v>GARLATIL</v>
          </cell>
          <cell r="G341" t="str">
            <v>GARLATI</v>
          </cell>
          <cell r="H341" t="str">
            <v>LUIGI</v>
          </cell>
          <cell r="I341" t="str">
            <v>0</v>
          </cell>
          <cell r="J341">
            <v>38.51</v>
          </cell>
          <cell r="K341">
            <v>0</v>
          </cell>
          <cell r="L341">
            <v>2131.17</v>
          </cell>
          <cell r="M341" t="str">
            <v>A2230</v>
          </cell>
          <cell r="N341" t="str">
            <v>Supporto Clienti - Contabilità e Sistemi di Sintesi</v>
          </cell>
        </row>
        <row r="342">
          <cell r="A342" t="str">
            <v>ASSISTENZA/FORMAZION</v>
          </cell>
          <cell r="B342" t="str">
            <v>ASSISTENZA PRESSO BANCHE</v>
          </cell>
          <cell r="C342" t="str">
            <v>Consulenza presso le banche</v>
          </cell>
          <cell r="D342" t="str">
            <v>No</v>
          </cell>
          <cell r="F342" t="str">
            <v>MOSCATELLIC</v>
          </cell>
          <cell r="G342" t="str">
            <v>MOSCATELLI</v>
          </cell>
          <cell r="H342" t="str">
            <v>CRISTINA</v>
          </cell>
          <cell r="I342" t="str">
            <v>18</v>
          </cell>
          <cell r="J342">
            <v>38.51</v>
          </cell>
          <cell r="K342">
            <v>693.18</v>
          </cell>
          <cell r="L342">
            <v>106.25</v>
          </cell>
          <cell r="M342" t="str">
            <v>A2230</v>
          </cell>
          <cell r="N342" t="str">
            <v>Supporto Clienti - Contabilità e Sistemi di Sintesi</v>
          </cell>
        </row>
        <row r="343">
          <cell r="A343" t="str">
            <v>ASSISTENZA/FORMAZION</v>
          </cell>
          <cell r="B343" t="str">
            <v>ASSISTENZA PRESSO BANCHE</v>
          </cell>
          <cell r="C343" t="str">
            <v>Consulenza presso le banche</v>
          </cell>
          <cell r="D343" t="str">
            <v>No</v>
          </cell>
          <cell r="F343" t="str">
            <v>CALVIL</v>
          </cell>
          <cell r="G343" t="str">
            <v>CALVI</v>
          </cell>
          <cell r="H343" t="str">
            <v>LUISA</v>
          </cell>
          <cell r="I343" t="str">
            <v>23,5</v>
          </cell>
          <cell r="J343">
            <v>38.51</v>
          </cell>
          <cell r="K343">
            <v>904.9849999999999</v>
          </cell>
          <cell r="L343">
            <v>128.16</v>
          </cell>
          <cell r="M343" t="str">
            <v>A2231</v>
          </cell>
          <cell r="N343" t="str">
            <v>Contabilità e Vigilanza</v>
          </cell>
        </row>
        <row r="344">
          <cell r="A344" t="str">
            <v>ASSISTENZA/FORMAZION</v>
          </cell>
          <cell r="B344" t="str">
            <v>ASSISTENZA PRESSO BANCHE</v>
          </cell>
          <cell r="C344" t="str">
            <v>Consulenza presso le banche</v>
          </cell>
          <cell r="D344" t="str">
            <v>No</v>
          </cell>
          <cell r="F344" t="str">
            <v>GUSMINIS</v>
          </cell>
          <cell r="G344" t="str">
            <v>GUSMINI</v>
          </cell>
          <cell r="H344" t="str">
            <v>SERENA</v>
          </cell>
          <cell r="I344" t="str">
            <v>15</v>
          </cell>
          <cell r="J344">
            <v>38.51</v>
          </cell>
          <cell r="K344">
            <v>577.65</v>
          </cell>
          <cell r="L344">
            <v>314.79000000000002</v>
          </cell>
          <cell r="M344" t="str">
            <v>A2232</v>
          </cell>
          <cell r="N344" t="str">
            <v>Sistemi Direzionali</v>
          </cell>
        </row>
        <row r="345">
          <cell r="A345" t="str">
            <v>ASSISTENZA/FORMAZION</v>
          </cell>
          <cell r="B345" t="str">
            <v>ASSISTENZA PRESSO BANCHE</v>
          </cell>
          <cell r="C345" t="str">
            <v>Consulenza presso le banche</v>
          </cell>
          <cell r="D345" t="str">
            <v>No</v>
          </cell>
          <cell r="F345" t="str">
            <v>BIANCHIM</v>
          </cell>
          <cell r="G345" t="str">
            <v>BIANCHI</v>
          </cell>
          <cell r="H345" t="str">
            <v>MASSIMILIANO</v>
          </cell>
          <cell r="I345" t="str">
            <v>28,25</v>
          </cell>
          <cell r="J345">
            <v>38.51</v>
          </cell>
          <cell r="K345">
            <v>1087.9075</v>
          </cell>
          <cell r="L345">
            <v>643.29999999999995</v>
          </cell>
          <cell r="M345" t="str">
            <v>A2600</v>
          </cell>
          <cell r="N345" t="str">
            <v>Processi</v>
          </cell>
        </row>
        <row r="346">
          <cell r="A346" t="str">
            <v>ASSISTENZA/FORMAZION</v>
          </cell>
          <cell r="B346" t="str">
            <v>ASSISTENZA TELEFONICA BANCHE</v>
          </cell>
          <cell r="C346" t="str">
            <v>Consulenza telefonica alle banche</v>
          </cell>
          <cell r="D346" t="str">
            <v>Sì</v>
          </cell>
          <cell r="E346" t="str">
            <v>VISDATA</v>
          </cell>
          <cell r="F346" t="str">
            <v>LONGOP</v>
          </cell>
          <cell r="G346" t="str">
            <v>LONGO</v>
          </cell>
          <cell r="H346" t="str">
            <v>PAOLO</v>
          </cell>
          <cell r="I346" t="str">
            <v>57</v>
          </cell>
          <cell r="J346">
            <v>40.5</v>
          </cell>
          <cell r="K346">
            <v>2308.5</v>
          </cell>
          <cell r="M346" t="str">
            <v>A1242</v>
          </cell>
          <cell r="N346" t="str">
            <v>Sistemisti NT</v>
          </cell>
        </row>
        <row r="347">
          <cell r="A347" t="str">
            <v>ASSISTENZA/FORMAZION</v>
          </cell>
          <cell r="B347" t="str">
            <v>ASSISTENZA TELEFONICA BANCHE</v>
          </cell>
          <cell r="C347" t="str">
            <v>Consulenza telefonica alle banche</v>
          </cell>
          <cell r="D347" t="str">
            <v>No</v>
          </cell>
          <cell r="F347" t="str">
            <v>COLOMBOAL</v>
          </cell>
          <cell r="G347" t="str">
            <v>COLOMBO</v>
          </cell>
          <cell r="H347" t="str">
            <v>ALESSANDRO</v>
          </cell>
          <cell r="I347" t="str">
            <v>128</v>
          </cell>
          <cell r="J347">
            <v>38.51</v>
          </cell>
          <cell r="K347">
            <v>4929.28</v>
          </cell>
          <cell r="M347" t="str">
            <v>A2220</v>
          </cell>
          <cell r="N347" t="str">
            <v>Supporto Clienti - Call Center</v>
          </cell>
        </row>
        <row r="348">
          <cell r="A348" t="str">
            <v>ASSISTENZA/FORMAZION</v>
          </cell>
          <cell r="B348" t="str">
            <v>ASSISTENZA TELEFONICA BANCHE</v>
          </cell>
          <cell r="C348" t="str">
            <v>Consulenza telefonica alle banche</v>
          </cell>
          <cell r="D348" t="str">
            <v>No</v>
          </cell>
          <cell r="F348" t="str">
            <v>CECCONELLOR</v>
          </cell>
          <cell r="G348" t="str">
            <v>CECCONELLO</v>
          </cell>
          <cell r="H348" t="str">
            <v>ROBERTO</v>
          </cell>
          <cell r="I348" t="str">
            <v>418,5</v>
          </cell>
          <cell r="J348">
            <v>38.51</v>
          </cell>
          <cell r="K348">
            <v>16116.434999999999</v>
          </cell>
          <cell r="M348" t="str">
            <v>A2222</v>
          </cell>
          <cell r="N348" t="str">
            <v>Call Center - Prodotti</v>
          </cell>
        </row>
        <row r="349">
          <cell r="A349" t="str">
            <v>ASSISTENZA/FORMAZION</v>
          </cell>
          <cell r="B349" t="str">
            <v>ASSISTENZA TELEFONICA BANCHE</v>
          </cell>
          <cell r="C349" t="str">
            <v>Consulenza telefonica alle banche</v>
          </cell>
          <cell r="D349" t="str">
            <v>No</v>
          </cell>
          <cell r="F349" t="str">
            <v>FROSCHG</v>
          </cell>
          <cell r="G349" t="str">
            <v>FROSCH</v>
          </cell>
          <cell r="H349" t="str">
            <v>GIANNI</v>
          </cell>
          <cell r="I349" t="str">
            <v>755</v>
          </cell>
          <cell r="J349">
            <v>38.51</v>
          </cell>
          <cell r="K349">
            <v>29075.05</v>
          </cell>
          <cell r="M349" t="str">
            <v>A2222</v>
          </cell>
          <cell r="N349" t="str">
            <v>Call Center - Prodotti</v>
          </cell>
        </row>
        <row r="350">
          <cell r="A350" t="str">
            <v>ASSISTENZA/FORMAZION</v>
          </cell>
          <cell r="B350" t="str">
            <v>ASSISTENZA TELEFONICA BANCHE</v>
          </cell>
          <cell r="C350" t="str">
            <v>Consulenza telefonica alle banche</v>
          </cell>
          <cell r="D350" t="str">
            <v>No</v>
          </cell>
          <cell r="F350" t="str">
            <v>GUSMINIS</v>
          </cell>
          <cell r="G350" t="str">
            <v>GUSMINI</v>
          </cell>
          <cell r="H350" t="str">
            <v>SERENA</v>
          </cell>
          <cell r="I350" t="str">
            <v>43</v>
          </cell>
          <cell r="J350">
            <v>38.51</v>
          </cell>
          <cell r="K350">
            <v>1655.9299999999998</v>
          </cell>
          <cell r="M350" t="str">
            <v>A2232</v>
          </cell>
          <cell r="N350" t="str">
            <v>Sistemi Direzionali</v>
          </cell>
        </row>
        <row r="351">
          <cell r="A351" t="str">
            <v>ASSISTENZA/FORMAZION</v>
          </cell>
          <cell r="B351" t="str">
            <v>CONSULENZA IN SEDE</v>
          </cell>
          <cell r="C351" t="str">
            <v>Consulenza alla clientela effettuata presso ISIDE</v>
          </cell>
          <cell r="D351" t="str">
            <v>No</v>
          </cell>
          <cell r="F351" t="str">
            <v>CECCONELLOR</v>
          </cell>
          <cell r="G351" t="str">
            <v>CECCONELLO</v>
          </cell>
          <cell r="H351" t="str">
            <v>ROBERTO</v>
          </cell>
          <cell r="I351" t="str">
            <v>57,5</v>
          </cell>
          <cell r="J351">
            <v>38.51</v>
          </cell>
          <cell r="K351">
            <v>2214.3249999999998</v>
          </cell>
          <cell r="M351" t="str">
            <v>A2222</v>
          </cell>
          <cell r="N351" t="str">
            <v>Call Center - Prodotti</v>
          </cell>
        </row>
        <row r="352">
          <cell r="A352" t="str">
            <v>ASSISTENZA/FORMAZION</v>
          </cell>
          <cell r="B352" t="str">
            <v>FORMAZIONE FUORI SEDE</v>
          </cell>
          <cell r="C352" t="str">
            <v>Corsi formazione alla clientela tenuti presso le Banche</v>
          </cell>
          <cell r="D352" t="str">
            <v>No</v>
          </cell>
          <cell r="F352" t="str">
            <v>BOSCOR</v>
          </cell>
          <cell r="G352" t="str">
            <v>BOSCO</v>
          </cell>
          <cell r="H352" t="str">
            <v>ROBERTO</v>
          </cell>
          <cell r="I352" t="str">
            <v>38</v>
          </cell>
          <cell r="J352">
            <v>38.51</v>
          </cell>
          <cell r="K352">
            <v>1463.3799999999999</v>
          </cell>
          <cell r="L352">
            <v>770.63</v>
          </cell>
          <cell r="M352" t="str">
            <v>A2200</v>
          </cell>
          <cell r="N352" t="str">
            <v>Supporto Clienti</v>
          </cell>
        </row>
        <row r="353">
          <cell r="A353" t="str">
            <v>ASSISTENZA/FORMAZION</v>
          </cell>
          <cell r="B353" t="str">
            <v>FORMAZIONE FUORI SEDE</v>
          </cell>
          <cell r="C353" t="str">
            <v>Corsi formazione alla clientela tenuti presso le Banche</v>
          </cell>
          <cell r="D353" t="str">
            <v>No</v>
          </cell>
          <cell r="F353" t="str">
            <v>ZANNIG</v>
          </cell>
          <cell r="G353" t="str">
            <v>Zanni</v>
          </cell>
          <cell r="H353" t="str">
            <v>Giuseppe</v>
          </cell>
          <cell r="I353" t="str">
            <v>30</v>
          </cell>
          <cell r="J353">
            <v>38.51</v>
          </cell>
          <cell r="K353">
            <v>1155.3</v>
          </cell>
          <cell r="L353">
            <v>213.15</v>
          </cell>
          <cell r="M353" t="str">
            <v>A2220</v>
          </cell>
          <cell r="N353" t="str">
            <v>Supporto Clienti - Call Center</v>
          </cell>
        </row>
        <row r="354">
          <cell r="A354" t="str">
            <v>ASSISTENZA/FORMAZION</v>
          </cell>
          <cell r="B354" t="str">
            <v>FORMAZIONE FUORI SEDE</v>
          </cell>
          <cell r="C354" t="str">
            <v>Corsi formazione alla clientela tenuti presso le Banche</v>
          </cell>
          <cell r="D354" t="str">
            <v>No</v>
          </cell>
          <cell r="F354" t="str">
            <v>CECCONELLOR</v>
          </cell>
          <cell r="G354" t="str">
            <v>CECCONELLO</v>
          </cell>
          <cell r="H354" t="str">
            <v>ROBERTO</v>
          </cell>
          <cell r="I354" t="str">
            <v>31,25</v>
          </cell>
          <cell r="J354">
            <v>38.51</v>
          </cell>
          <cell r="K354">
            <v>1203.4375</v>
          </cell>
          <cell r="L354">
            <v>85.4</v>
          </cell>
          <cell r="M354" t="str">
            <v>A2222</v>
          </cell>
          <cell r="N354" t="str">
            <v>Call Center - Prodotti</v>
          </cell>
        </row>
        <row r="355">
          <cell r="A355" t="str">
            <v>ASSISTENZA/FORMAZION</v>
          </cell>
          <cell r="B355" t="str">
            <v>FORMAZIONE FUORI SEDE</v>
          </cell>
          <cell r="C355" t="str">
            <v>Corsi formazione alla clientela tenuti presso le Banche</v>
          </cell>
          <cell r="D355" t="str">
            <v>Sì</v>
          </cell>
          <cell r="E355" t="str">
            <v>DIALOGA</v>
          </cell>
          <cell r="F355" t="str">
            <v>DIRENZOS</v>
          </cell>
          <cell r="G355" t="str">
            <v>Di Renzo</v>
          </cell>
          <cell r="H355" t="str">
            <v>Salvatore</v>
          </cell>
          <cell r="I355" t="str">
            <v>4</v>
          </cell>
          <cell r="J355">
            <v>28.75</v>
          </cell>
          <cell r="K355">
            <v>115</v>
          </cell>
          <cell r="M355" t="str">
            <v>A2222</v>
          </cell>
          <cell r="N355" t="str">
            <v>Call Center - Prodotti</v>
          </cell>
        </row>
        <row r="356">
          <cell r="A356" t="str">
            <v>ASSISTENZA/FORMAZION</v>
          </cell>
          <cell r="B356" t="str">
            <v>FORMAZIONE FUORI SEDE</v>
          </cell>
          <cell r="C356" t="str">
            <v>Corsi formazione alla clientela tenuti presso le Banche</v>
          </cell>
          <cell r="D356" t="str">
            <v>No</v>
          </cell>
          <cell r="F356" t="str">
            <v>BIANCHIMO</v>
          </cell>
          <cell r="G356" t="str">
            <v>BIANCHI</v>
          </cell>
          <cell r="H356" t="str">
            <v>MONICA</v>
          </cell>
          <cell r="I356" t="str">
            <v>135</v>
          </cell>
          <cell r="J356">
            <v>38.51</v>
          </cell>
          <cell r="K356">
            <v>5198.8499999999995</v>
          </cell>
          <cell r="L356">
            <v>709.79</v>
          </cell>
          <cell r="M356" t="str">
            <v>A2224</v>
          </cell>
          <cell r="N356" t="str">
            <v>Call Center - Gestione RdV</v>
          </cell>
        </row>
        <row r="357">
          <cell r="A357" t="str">
            <v>ASSISTENZA/FORMAZION</v>
          </cell>
          <cell r="B357" t="str">
            <v>FORMAZIONE FUORI SEDE</v>
          </cell>
          <cell r="C357" t="str">
            <v>Corsi formazione alla clientela tenuti presso le Banche</v>
          </cell>
          <cell r="D357" t="str">
            <v>No</v>
          </cell>
          <cell r="F357" t="str">
            <v>GIULIANIR</v>
          </cell>
          <cell r="G357" t="str">
            <v>GIULIANI</v>
          </cell>
          <cell r="H357" t="str">
            <v>RENATA</v>
          </cell>
          <cell r="I357" t="str">
            <v>112,5</v>
          </cell>
          <cell r="J357">
            <v>38.51</v>
          </cell>
          <cell r="K357">
            <v>4332.375</v>
          </cell>
          <cell r="L357">
            <v>106.6</v>
          </cell>
          <cell r="M357" t="str">
            <v>A2224</v>
          </cell>
          <cell r="N357" t="str">
            <v>Call Center - Gestione RdV</v>
          </cell>
        </row>
        <row r="358">
          <cell r="A358" t="str">
            <v>ASSISTENZA/FORMAZION</v>
          </cell>
          <cell r="B358" t="str">
            <v>FORMAZIONE FUORI SEDE</v>
          </cell>
          <cell r="C358" t="str">
            <v>Corsi formazione alla clientela tenuti presso le Banche</v>
          </cell>
          <cell r="D358" t="str">
            <v>Sì</v>
          </cell>
          <cell r="E358" t="str">
            <v>DIALOGA</v>
          </cell>
          <cell r="F358" t="str">
            <v>CADEIA</v>
          </cell>
          <cell r="G358" t="str">
            <v>Cadei</v>
          </cell>
          <cell r="H358" t="str">
            <v>Antonio</v>
          </cell>
          <cell r="I358" t="str">
            <v>156</v>
          </cell>
          <cell r="J358">
            <v>38.75</v>
          </cell>
          <cell r="K358">
            <v>6045</v>
          </cell>
          <cell r="L358">
            <v>516.6</v>
          </cell>
          <cell r="M358" t="str">
            <v>A2224</v>
          </cell>
          <cell r="N358" t="str">
            <v>Call Center - Gestione RdV</v>
          </cell>
        </row>
        <row r="359">
          <cell r="A359" t="str">
            <v>ASSISTENZA/FORMAZION</v>
          </cell>
          <cell r="B359" t="str">
            <v>FORMAZIONE FUORI SEDE</v>
          </cell>
          <cell r="C359" t="str">
            <v>Corsi formazione alla clientela tenuti presso le Banche</v>
          </cell>
          <cell r="D359" t="str">
            <v>Sì</v>
          </cell>
          <cell r="E359" t="str">
            <v>DIALOGA</v>
          </cell>
          <cell r="F359" t="str">
            <v>ERCOLIM</v>
          </cell>
          <cell r="G359" t="str">
            <v>Ercoli</v>
          </cell>
          <cell r="H359" t="str">
            <v>Marcello</v>
          </cell>
          <cell r="I359" t="str">
            <v>0</v>
          </cell>
          <cell r="J359">
            <v>28.75</v>
          </cell>
          <cell r="K359">
            <v>0</v>
          </cell>
          <cell r="L359">
            <v>458.1</v>
          </cell>
          <cell r="M359" t="str">
            <v>A2224</v>
          </cell>
          <cell r="N359" t="str">
            <v>Call Center - Gestione RdV</v>
          </cell>
        </row>
        <row r="360">
          <cell r="A360" t="str">
            <v>ASSISTENZA/FORMAZION</v>
          </cell>
          <cell r="B360" t="str">
            <v>FORMAZIONE FUORI SEDE</v>
          </cell>
          <cell r="C360" t="str">
            <v>Corsi formazione alla clientela tenuti presso le Banche</v>
          </cell>
          <cell r="D360" t="str">
            <v>Sì</v>
          </cell>
          <cell r="E360" t="str">
            <v>DIALOGA</v>
          </cell>
          <cell r="F360" t="str">
            <v>PARAVATIC</v>
          </cell>
          <cell r="G360" t="str">
            <v>PARAVATI</v>
          </cell>
          <cell r="H360" t="str">
            <v>CLAUDIO</v>
          </cell>
          <cell r="I360" t="str">
            <v>0</v>
          </cell>
          <cell r="J360">
            <v>33.75</v>
          </cell>
          <cell r="K360">
            <v>0</v>
          </cell>
          <cell r="L360">
            <v>487.48</v>
          </cell>
          <cell r="M360" t="str">
            <v>A2224</v>
          </cell>
          <cell r="N360" t="str">
            <v>Call Center - Gestione RdV</v>
          </cell>
        </row>
        <row r="361">
          <cell r="A361" t="str">
            <v>ASSISTENZA/FORMAZION</v>
          </cell>
          <cell r="B361" t="str">
            <v>FORMAZIONE FUORI SEDE</v>
          </cell>
          <cell r="C361" t="str">
            <v>Corsi formazione alla clientela tenuti presso le Banche</v>
          </cell>
          <cell r="D361" t="str">
            <v>No</v>
          </cell>
          <cell r="F361" t="str">
            <v>CALVIL</v>
          </cell>
          <cell r="G361" t="str">
            <v>CALVI</v>
          </cell>
          <cell r="H361" t="str">
            <v>LUISA</v>
          </cell>
          <cell r="I361" t="str">
            <v>25</v>
          </cell>
          <cell r="J361">
            <v>38.51</v>
          </cell>
          <cell r="K361">
            <v>962.75</v>
          </cell>
          <cell r="L361">
            <v>82.8</v>
          </cell>
          <cell r="M361" t="str">
            <v>A2231</v>
          </cell>
          <cell r="N361" t="str">
            <v>Contabilità e Vigilanza</v>
          </cell>
        </row>
        <row r="362">
          <cell r="A362" t="str">
            <v>ASSISTENZA/FORMAZION</v>
          </cell>
          <cell r="B362" t="str">
            <v>FORMAZIONE FUORI SEDE</v>
          </cell>
          <cell r="C362" t="str">
            <v>Corsi formazione alla clientela tenuti presso le Banche</v>
          </cell>
          <cell r="D362" t="str">
            <v>No</v>
          </cell>
          <cell r="F362" t="str">
            <v>BIANCHIM</v>
          </cell>
          <cell r="G362" t="str">
            <v>BIANCHI</v>
          </cell>
          <cell r="H362" t="str">
            <v>MASSIMILIANO</v>
          </cell>
          <cell r="I362" t="str">
            <v>52</v>
          </cell>
          <cell r="J362">
            <v>38.51</v>
          </cell>
          <cell r="K362">
            <v>2002.52</v>
          </cell>
          <cell r="L362">
            <v>368.8</v>
          </cell>
          <cell r="M362" t="str">
            <v>A2600</v>
          </cell>
          <cell r="N362" t="str">
            <v>Processi</v>
          </cell>
        </row>
        <row r="363">
          <cell r="A363" t="str">
            <v>DOCUMENTAZIONE</v>
          </cell>
          <cell r="B363" t="str">
            <v>MAN-PROC</v>
          </cell>
          <cell r="C363" t="str">
            <v>Predisposizione/aggiornamento manualistica procedure</v>
          </cell>
          <cell r="D363" t="str">
            <v>Sì</v>
          </cell>
          <cell r="E363" t="str">
            <v>VISDATA</v>
          </cell>
          <cell r="F363" t="str">
            <v>LONGOP</v>
          </cell>
          <cell r="G363" t="str">
            <v>LONGO</v>
          </cell>
          <cell r="H363" t="str">
            <v>PAOLO</v>
          </cell>
          <cell r="I363" t="str">
            <v>57</v>
          </cell>
          <cell r="J363">
            <v>40.5</v>
          </cell>
          <cell r="K363">
            <v>2308.5</v>
          </cell>
          <cell r="M363" t="str">
            <v>A1242</v>
          </cell>
          <cell r="N363" t="str">
            <v>Sistemisti NT</v>
          </cell>
        </row>
        <row r="364">
          <cell r="A364" t="str">
            <v>DOCUMENTAZIONE</v>
          </cell>
          <cell r="B364" t="str">
            <v>MAN-UT</v>
          </cell>
          <cell r="C364" t="str">
            <v>Predisposizione/aggiornamento manualistica Utenti</v>
          </cell>
          <cell r="D364" t="str">
            <v>Sì</v>
          </cell>
          <cell r="E364" t="str">
            <v>VISDATA</v>
          </cell>
          <cell r="F364" t="str">
            <v>LONGOP</v>
          </cell>
          <cell r="G364" t="str">
            <v>LONGO</v>
          </cell>
          <cell r="H364" t="str">
            <v>PAOLO</v>
          </cell>
          <cell r="I364" t="str">
            <v>90,5</v>
          </cell>
          <cell r="J364">
            <v>40.5</v>
          </cell>
          <cell r="K364">
            <v>3665.25</v>
          </cell>
          <cell r="M364" t="str">
            <v>A1242</v>
          </cell>
          <cell r="N364" t="str">
            <v>Sistemisti NT</v>
          </cell>
        </row>
        <row r="365">
          <cell r="A365" t="str">
            <v>FORMAZIONE</v>
          </cell>
          <cell r="B365" t="str">
            <v>ADDESTRAMENTO</v>
          </cell>
          <cell r="C365" t="str">
            <v>Addestramento su nuova attività lavorativa</v>
          </cell>
          <cell r="D365" t="str">
            <v>Sì</v>
          </cell>
          <cell r="E365" t="str">
            <v>SECDATA</v>
          </cell>
          <cell r="F365" t="str">
            <v>TESTAFERRIP</v>
          </cell>
          <cell r="G365" t="str">
            <v>TESTAFERRI</v>
          </cell>
          <cell r="H365" t="str">
            <v>PAOLO</v>
          </cell>
          <cell r="I365" t="str">
            <v>2</v>
          </cell>
          <cell r="J365">
            <v>41.25</v>
          </cell>
          <cell r="K365">
            <v>82.5</v>
          </cell>
          <cell r="M365" t="str">
            <v>A1152</v>
          </cell>
          <cell r="N365" t="str">
            <v>Sviluppo Migrazioni</v>
          </cell>
        </row>
        <row r="366">
          <cell r="A366" t="str">
            <v>FORMAZIONE</v>
          </cell>
          <cell r="B366" t="str">
            <v>ADDESTRAMENTO</v>
          </cell>
          <cell r="C366" t="str">
            <v>Addestramento su nuova attività lavorativa</v>
          </cell>
          <cell r="D366" t="str">
            <v>Sì</v>
          </cell>
          <cell r="E366" t="str">
            <v>VISDATA</v>
          </cell>
          <cell r="F366" t="str">
            <v>MORAE</v>
          </cell>
          <cell r="G366" t="str">
            <v>MORA</v>
          </cell>
          <cell r="H366" t="str">
            <v>EMILIO</v>
          </cell>
          <cell r="I366" t="str">
            <v>2</v>
          </cell>
          <cell r="J366">
            <v>40.5</v>
          </cell>
          <cell r="K366">
            <v>81</v>
          </cell>
          <cell r="M366" t="str">
            <v>A1162</v>
          </cell>
          <cell r="N366" t="str">
            <v>Prodotti</v>
          </cell>
        </row>
        <row r="367">
          <cell r="A367" t="str">
            <v>FORMAZIONE</v>
          </cell>
          <cell r="B367" t="str">
            <v>ADDESTRAMENTO</v>
          </cell>
          <cell r="C367" t="str">
            <v>Addestramento su nuova attività lavorativa</v>
          </cell>
          <cell r="D367" t="str">
            <v>No</v>
          </cell>
          <cell r="F367" t="str">
            <v>ZANNIG</v>
          </cell>
          <cell r="G367" t="str">
            <v>Zanni</v>
          </cell>
          <cell r="H367" t="str">
            <v>Giuseppe</v>
          </cell>
          <cell r="I367" t="str">
            <v>15</v>
          </cell>
          <cell r="J367">
            <v>38.51</v>
          </cell>
          <cell r="K367">
            <v>577.65</v>
          </cell>
          <cell r="L367">
            <v>139.5</v>
          </cell>
          <cell r="M367" t="str">
            <v>A2220</v>
          </cell>
          <cell r="N367" t="str">
            <v>Supporto Clienti - Call Center</v>
          </cell>
        </row>
        <row r="368">
          <cell r="A368" t="str">
            <v>FORMAZIONE</v>
          </cell>
          <cell r="B368" t="str">
            <v>ADDESTRAMENTO</v>
          </cell>
          <cell r="C368" t="str">
            <v>Addestramento su nuova attività lavorativa</v>
          </cell>
          <cell r="D368" t="str">
            <v>No</v>
          </cell>
          <cell r="F368" t="str">
            <v>DILERNIAA</v>
          </cell>
          <cell r="G368" t="str">
            <v>DI LERNIA</v>
          </cell>
          <cell r="H368" t="str">
            <v>ANTONIO</v>
          </cell>
          <cell r="I368" t="str">
            <v>22,5</v>
          </cell>
          <cell r="J368">
            <v>38.51</v>
          </cell>
          <cell r="K368">
            <v>866.47499999999991</v>
          </cell>
          <cell r="M368" t="str">
            <v>A4000</v>
          </cell>
          <cell r="N368" t="str">
            <v>Sicurezza</v>
          </cell>
        </row>
        <row r="369">
          <cell r="A369" t="str">
            <v>FORMAZIONE</v>
          </cell>
          <cell r="B369" t="str">
            <v>CONVEGNI</v>
          </cell>
          <cell r="C369" t="str">
            <v>Partecipazione a convegni</v>
          </cell>
          <cell r="D369" t="str">
            <v>No</v>
          </cell>
          <cell r="F369" t="str">
            <v>MARIANIM</v>
          </cell>
          <cell r="G369" t="str">
            <v>MARIANI</v>
          </cell>
          <cell r="H369" t="str">
            <v>MARCO</v>
          </cell>
          <cell r="I369" t="str">
            <v>12</v>
          </cell>
          <cell r="J369">
            <v>38.51</v>
          </cell>
          <cell r="K369">
            <v>462.12</v>
          </cell>
          <cell r="L369">
            <v>7.7</v>
          </cell>
          <cell r="M369" t="str">
            <v>A1100</v>
          </cell>
          <cell r="N369" t="str">
            <v>Sviluppo</v>
          </cell>
        </row>
        <row r="370">
          <cell r="A370" t="str">
            <v>FORMAZIONE</v>
          </cell>
          <cell r="B370" t="str">
            <v>CONVEGNI</v>
          </cell>
          <cell r="C370" t="str">
            <v>Partecipazione a convegni</v>
          </cell>
          <cell r="D370" t="str">
            <v>No</v>
          </cell>
          <cell r="F370" t="str">
            <v>IOCCOP</v>
          </cell>
          <cell r="G370" t="str">
            <v>IOCCO</v>
          </cell>
          <cell r="H370" t="str">
            <v>PAOLO</v>
          </cell>
          <cell r="I370" t="str">
            <v>4</v>
          </cell>
          <cell r="J370">
            <v>38.51</v>
          </cell>
          <cell r="K370">
            <v>154.04</v>
          </cell>
          <cell r="L370">
            <v>11.1</v>
          </cell>
          <cell r="M370" t="str">
            <v>A1110</v>
          </cell>
          <cell r="N370" t="str">
            <v>Supporto Sviluppo</v>
          </cell>
        </row>
        <row r="371">
          <cell r="A371" t="str">
            <v>FORMAZIONE</v>
          </cell>
          <cell r="B371" t="str">
            <v>CONVEGNI</v>
          </cell>
          <cell r="C371" t="str">
            <v>Partecipazione a convegni</v>
          </cell>
          <cell r="D371" t="str">
            <v>No</v>
          </cell>
          <cell r="F371" t="str">
            <v>BARNIV</v>
          </cell>
          <cell r="G371" t="str">
            <v>BARNI</v>
          </cell>
          <cell r="H371" t="str">
            <v>VIRGINIO</v>
          </cell>
          <cell r="I371" t="str">
            <v>4</v>
          </cell>
          <cell r="J371">
            <v>38.51</v>
          </cell>
          <cell r="K371">
            <v>154.04</v>
          </cell>
          <cell r="M371" t="str">
            <v>A2000</v>
          </cell>
          <cell r="N371" t="str">
            <v>Area Management</v>
          </cell>
        </row>
        <row r="372">
          <cell r="A372" t="str">
            <v>FORMAZIONE</v>
          </cell>
          <cell r="B372" t="str">
            <v>CONVEGNI</v>
          </cell>
          <cell r="C372" t="str">
            <v>Partecipazione a convegni</v>
          </cell>
          <cell r="D372" t="str">
            <v>No</v>
          </cell>
          <cell r="F372" t="str">
            <v>MOSCATELLIC</v>
          </cell>
          <cell r="G372" t="str">
            <v>MOSCATELLI</v>
          </cell>
          <cell r="H372" t="str">
            <v>CRISTINA</v>
          </cell>
          <cell r="I372" t="str">
            <v>6</v>
          </cell>
          <cell r="J372">
            <v>38.51</v>
          </cell>
          <cell r="K372">
            <v>231.06</v>
          </cell>
          <cell r="L372">
            <v>11.4</v>
          </cell>
          <cell r="M372" t="str">
            <v>A2230</v>
          </cell>
          <cell r="N372" t="str">
            <v>Supporto Clienti - Contabilità e Sistemi di Sintesi</v>
          </cell>
        </row>
        <row r="373">
          <cell r="A373" t="str">
            <v>FORMAZIONE</v>
          </cell>
          <cell r="B373" t="str">
            <v>CONVEGNI</v>
          </cell>
          <cell r="C373" t="str">
            <v>Partecipazione a convegni</v>
          </cell>
          <cell r="D373" t="str">
            <v>No</v>
          </cell>
          <cell r="F373" t="str">
            <v>FUMAGALLID</v>
          </cell>
          <cell r="G373" t="str">
            <v>Fumagalli</v>
          </cell>
          <cell r="H373" t="str">
            <v>Daniela</v>
          </cell>
          <cell r="I373" t="str">
            <v>30</v>
          </cell>
          <cell r="J373">
            <v>38.51</v>
          </cell>
          <cell r="K373">
            <v>1155.3</v>
          </cell>
          <cell r="L373">
            <v>9.4</v>
          </cell>
          <cell r="M373" t="str">
            <v>A2232</v>
          </cell>
          <cell r="N373" t="str">
            <v>Sistemi Direzionali</v>
          </cell>
        </row>
        <row r="374">
          <cell r="A374" t="str">
            <v>FORMAZIONE</v>
          </cell>
          <cell r="B374" t="str">
            <v>CORSI_INGLESE</v>
          </cell>
          <cell r="C374" t="str">
            <v>Corsi di inglese</v>
          </cell>
          <cell r="D374" t="str">
            <v>No</v>
          </cell>
          <cell r="F374" t="str">
            <v>AGAZZID</v>
          </cell>
          <cell r="G374" t="str">
            <v>Agazzi</v>
          </cell>
          <cell r="H374" t="str">
            <v>Dario</v>
          </cell>
          <cell r="I374" t="str">
            <v>16,5</v>
          </cell>
          <cell r="J374">
            <v>38.51</v>
          </cell>
          <cell r="K374">
            <v>635.41499999999996</v>
          </cell>
          <cell r="M374" t="str">
            <v>A1000</v>
          </cell>
          <cell r="N374" t="str">
            <v>Area Operational</v>
          </cell>
        </row>
        <row r="375">
          <cell r="A375" t="str">
            <v>FORMAZIONE</v>
          </cell>
          <cell r="B375" t="str">
            <v>CORSI_INGLESE</v>
          </cell>
          <cell r="C375" t="str">
            <v>Corsi di inglese</v>
          </cell>
          <cell r="D375" t="str">
            <v>No</v>
          </cell>
          <cell r="F375" t="str">
            <v>BONANOMIM</v>
          </cell>
          <cell r="G375" t="str">
            <v>BONANOMI</v>
          </cell>
          <cell r="H375" t="str">
            <v>MARIO</v>
          </cell>
          <cell r="I375" t="str">
            <v>14</v>
          </cell>
          <cell r="J375">
            <v>38.51</v>
          </cell>
          <cell r="K375">
            <v>539.14</v>
          </cell>
          <cell r="M375" t="str">
            <v>A1110</v>
          </cell>
          <cell r="N375" t="str">
            <v>Supporto Sviluppo</v>
          </cell>
        </row>
        <row r="376">
          <cell r="A376" t="str">
            <v>FORMAZIONE</v>
          </cell>
          <cell r="B376" t="str">
            <v>CORSI_INGLESE</v>
          </cell>
          <cell r="C376" t="str">
            <v>Corsi di inglese</v>
          </cell>
          <cell r="D376" t="str">
            <v>No</v>
          </cell>
          <cell r="F376" t="str">
            <v>CITELLAM</v>
          </cell>
          <cell r="G376" t="str">
            <v>Citella</v>
          </cell>
          <cell r="H376" t="str">
            <v>Massimo</v>
          </cell>
          <cell r="I376" t="str">
            <v>1,5</v>
          </cell>
          <cell r="J376">
            <v>38.51</v>
          </cell>
          <cell r="K376">
            <v>57.765000000000001</v>
          </cell>
          <cell r="M376" t="str">
            <v>A1122</v>
          </cell>
          <cell r="N376" t="str">
            <v>Finance2010</v>
          </cell>
        </row>
        <row r="377">
          <cell r="A377" t="str">
            <v>FORMAZIONE</v>
          </cell>
          <cell r="B377" t="str">
            <v>CORSI_INGLESE</v>
          </cell>
          <cell r="C377" t="str">
            <v>Corsi di inglese</v>
          </cell>
          <cell r="D377" t="str">
            <v>No</v>
          </cell>
          <cell r="F377" t="str">
            <v>ANGHILERIM</v>
          </cell>
          <cell r="G377" t="str">
            <v>ANGHILERI</v>
          </cell>
          <cell r="H377" t="str">
            <v>MARIO</v>
          </cell>
          <cell r="I377" t="str">
            <v>25,5</v>
          </cell>
          <cell r="J377">
            <v>38.51</v>
          </cell>
          <cell r="K377">
            <v>982.005</v>
          </cell>
          <cell r="M377" t="str">
            <v>A1130</v>
          </cell>
          <cell r="N377" t="str">
            <v>Sistemi di Governo</v>
          </cell>
        </row>
        <row r="378">
          <cell r="A378" t="str">
            <v>FORMAZIONE</v>
          </cell>
          <cell r="B378" t="str">
            <v>CORSI_INGLESE</v>
          </cell>
          <cell r="C378" t="str">
            <v>Corsi di inglese</v>
          </cell>
          <cell r="D378" t="str">
            <v>No</v>
          </cell>
          <cell r="F378" t="str">
            <v>MONTINARIS</v>
          </cell>
          <cell r="G378" t="str">
            <v>MONTINARI</v>
          </cell>
          <cell r="H378" t="str">
            <v>STEFANO</v>
          </cell>
          <cell r="I378" t="str">
            <v>1,5</v>
          </cell>
          <cell r="J378">
            <v>38.51</v>
          </cell>
          <cell r="K378">
            <v>57.765000000000001</v>
          </cell>
          <cell r="M378" t="str">
            <v>A1130</v>
          </cell>
          <cell r="N378" t="str">
            <v>Sistemi di Governo</v>
          </cell>
        </row>
        <row r="379">
          <cell r="A379" t="str">
            <v>FORMAZIONE</v>
          </cell>
          <cell r="B379" t="str">
            <v>CORSI_INGLESE</v>
          </cell>
          <cell r="C379" t="str">
            <v>Corsi di inglese</v>
          </cell>
          <cell r="D379" t="str">
            <v>No</v>
          </cell>
          <cell r="F379" t="str">
            <v>FIAMMENGHIP</v>
          </cell>
          <cell r="G379" t="str">
            <v>Fiammenghi</v>
          </cell>
          <cell r="H379" t="str">
            <v>Patrizia</v>
          </cell>
          <cell r="I379" t="str">
            <v>21</v>
          </cell>
          <cell r="J379">
            <v>38.51</v>
          </cell>
          <cell r="K379">
            <v>808.70999999999992</v>
          </cell>
          <cell r="M379" t="str">
            <v>A1133</v>
          </cell>
          <cell r="N379" t="str">
            <v>Sistemi Guida</v>
          </cell>
        </row>
        <row r="380">
          <cell r="A380" t="str">
            <v>FORMAZIONE</v>
          </cell>
          <cell r="B380" t="str">
            <v>CORSI_INGLESE</v>
          </cell>
          <cell r="C380" t="str">
            <v>Corsi di inglese</v>
          </cell>
          <cell r="D380" t="str">
            <v>No</v>
          </cell>
          <cell r="F380" t="str">
            <v>GALLIC</v>
          </cell>
          <cell r="G380" t="str">
            <v>GALLI</v>
          </cell>
          <cell r="H380" t="str">
            <v>MARIA CRISTINA</v>
          </cell>
          <cell r="I380" t="str">
            <v>3</v>
          </cell>
          <cell r="J380">
            <v>38.51</v>
          </cell>
          <cell r="K380">
            <v>115.53</v>
          </cell>
          <cell r="M380" t="str">
            <v>A1163</v>
          </cell>
          <cell r="N380" t="str">
            <v>Crediti</v>
          </cell>
        </row>
        <row r="381">
          <cell r="A381" t="str">
            <v>FORMAZIONE</v>
          </cell>
          <cell r="B381" t="str">
            <v>CORSI_INGLESE</v>
          </cell>
          <cell r="C381" t="str">
            <v>Corsi di inglese</v>
          </cell>
          <cell r="D381" t="str">
            <v>No</v>
          </cell>
          <cell r="F381" t="str">
            <v>PRIVITERAS</v>
          </cell>
          <cell r="G381" t="str">
            <v>PRIVITERA</v>
          </cell>
          <cell r="H381" t="str">
            <v>STEFANO</v>
          </cell>
          <cell r="I381" t="str">
            <v>17,5</v>
          </cell>
          <cell r="J381">
            <v>38.51</v>
          </cell>
          <cell r="K381">
            <v>673.92499999999995</v>
          </cell>
          <cell r="M381" t="str">
            <v>A1242</v>
          </cell>
          <cell r="N381" t="str">
            <v>Sistemisti NT</v>
          </cell>
        </row>
        <row r="382">
          <cell r="A382" t="str">
            <v>FORMAZIONE</v>
          </cell>
          <cell r="B382" t="str">
            <v>CORSI_INGLESE</v>
          </cell>
          <cell r="C382" t="str">
            <v>Corsi di inglese</v>
          </cell>
          <cell r="D382" t="str">
            <v>No</v>
          </cell>
          <cell r="F382" t="str">
            <v>RUSSOE</v>
          </cell>
          <cell r="G382" t="str">
            <v>RUSSO</v>
          </cell>
          <cell r="H382" t="str">
            <v>EMILIO</v>
          </cell>
          <cell r="I382" t="str">
            <v>1,5</v>
          </cell>
          <cell r="J382">
            <v>38.51</v>
          </cell>
          <cell r="K382">
            <v>57.765000000000001</v>
          </cell>
          <cell r="M382" t="str">
            <v>A1300</v>
          </cell>
          <cell r="N382" t="str">
            <v>Gestione Rilasci</v>
          </cell>
        </row>
        <row r="383">
          <cell r="A383" t="str">
            <v>FORMAZIONE</v>
          </cell>
          <cell r="B383" t="str">
            <v>CORSI_INGLESE</v>
          </cell>
          <cell r="C383" t="str">
            <v>Corsi di inglese</v>
          </cell>
          <cell r="D383" t="str">
            <v>No</v>
          </cell>
          <cell r="F383" t="str">
            <v>CAGNANAF</v>
          </cell>
          <cell r="G383" t="str">
            <v>CAGNANA</v>
          </cell>
          <cell r="H383" t="str">
            <v>FRANCO</v>
          </cell>
          <cell r="I383" t="str">
            <v>15</v>
          </cell>
          <cell r="J383">
            <v>38.51</v>
          </cell>
          <cell r="K383">
            <v>577.65</v>
          </cell>
          <cell r="M383" t="str">
            <v>A1310</v>
          </cell>
          <cell r="N383" t="str">
            <v>Collaudo</v>
          </cell>
        </row>
        <row r="384">
          <cell r="A384" t="str">
            <v>FORMAZIONE</v>
          </cell>
          <cell r="B384" t="str">
            <v>CORSI_INGLESE</v>
          </cell>
          <cell r="C384" t="str">
            <v>Corsi di inglese</v>
          </cell>
          <cell r="D384" t="str">
            <v>No</v>
          </cell>
          <cell r="F384" t="str">
            <v>IMPONENTEE</v>
          </cell>
          <cell r="G384" t="str">
            <v>IMPONENTE</v>
          </cell>
          <cell r="H384" t="str">
            <v>ELISABETTA</v>
          </cell>
          <cell r="I384" t="str">
            <v>18</v>
          </cell>
          <cell r="J384">
            <v>38.51</v>
          </cell>
          <cell r="K384">
            <v>693.18</v>
          </cell>
          <cell r="M384" t="str">
            <v>A1310</v>
          </cell>
          <cell r="N384" t="str">
            <v>Collaudo</v>
          </cell>
        </row>
        <row r="385">
          <cell r="A385" t="str">
            <v>FORMAZIONE</v>
          </cell>
          <cell r="B385" t="str">
            <v>CORSI_INGLESE</v>
          </cell>
          <cell r="C385" t="str">
            <v>Corsi di inglese</v>
          </cell>
          <cell r="D385" t="str">
            <v>No</v>
          </cell>
          <cell r="F385" t="str">
            <v>MARIANOA</v>
          </cell>
          <cell r="G385" t="str">
            <v>MARIANO</v>
          </cell>
          <cell r="H385" t="str">
            <v>ANGELA</v>
          </cell>
          <cell r="I385" t="str">
            <v>13,5</v>
          </cell>
          <cell r="J385">
            <v>38.51</v>
          </cell>
          <cell r="K385">
            <v>519.88499999999999</v>
          </cell>
          <cell r="M385" t="str">
            <v>A1310</v>
          </cell>
          <cell r="N385" t="str">
            <v>Collaudo</v>
          </cell>
        </row>
        <row r="386">
          <cell r="A386" t="str">
            <v>FORMAZIONE</v>
          </cell>
          <cell r="B386" t="str">
            <v>CORSI_INGLESE</v>
          </cell>
          <cell r="C386" t="str">
            <v>Corsi di inglese</v>
          </cell>
          <cell r="D386" t="str">
            <v>No</v>
          </cell>
          <cell r="F386" t="str">
            <v>REDAELLIP</v>
          </cell>
          <cell r="G386" t="str">
            <v>REDAELLI</v>
          </cell>
          <cell r="H386" t="str">
            <v>PAOLO</v>
          </cell>
          <cell r="I386" t="str">
            <v>3</v>
          </cell>
          <cell r="J386">
            <v>38.51</v>
          </cell>
          <cell r="K386">
            <v>115.53</v>
          </cell>
          <cell r="M386" t="str">
            <v>A1320</v>
          </cell>
          <cell r="N386" t="str">
            <v>Change Management</v>
          </cell>
        </row>
        <row r="387">
          <cell r="A387" t="str">
            <v>FORMAZIONE</v>
          </cell>
          <cell r="B387" t="str">
            <v>CORSI_INGLESE</v>
          </cell>
          <cell r="C387" t="str">
            <v>Corsi di inglese</v>
          </cell>
          <cell r="D387" t="str">
            <v>No</v>
          </cell>
          <cell r="F387" t="str">
            <v>SOMAGGIOP</v>
          </cell>
          <cell r="G387" t="str">
            <v>SOMAGGIO</v>
          </cell>
          <cell r="H387" t="str">
            <v>PIERLUIGI</v>
          </cell>
          <cell r="I387" t="str">
            <v>12</v>
          </cell>
          <cell r="J387">
            <v>38.51</v>
          </cell>
          <cell r="K387">
            <v>462.12</v>
          </cell>
          <cell r="M387" t="str">
            <v>A1320</v>
          </cell>
          <cell r="N387" t="str">
            <v>Change Management</v>
          </cell>
        </row>
        <row r="388">
          <cell r="A388" t="str">
            <v>FORMAZIONE</v>
          </cell>
          <cell r="B388" t="str">
            <v>CORSI_INGLESE</v>
          </cell>
          <cell r="C388" t="str">
            <v>Corsi di inglese</v>
          </cell>
          <cell r="D388" t="str">
            <v>No</v>
          </cell>
          <cell r="F388" t="str">
            <v>BARNIV</v>
          </cell>
          <cell r="G388" t="str">
            <v>BARNI</v>
          </cell>
          <cell r="H388" t="str">
            <v>VIRGINIO</v>
          </cell>
          <cell r="I388" t="str">
            <v>16,5</v>
          </cell>
          <cell r="J388">
            <v>38.51</v>
          </cell>
          <cell r="K388">
            <v>635.41499999999996</v>
          </cell>
          <cell r="M388" t="str">
            <v>A2000</v>
          </cell>
          <cell r="N388" t="str">
            <v>Area Management</v>
          </cell>
        </row>
        <row r="389">
          <cell r="A389" t="str">
            <v>FORMAZIONE</v>
          </cell>
          <cell r="B389" t="str">
            <v>CORSI_INGLESE</v>
          </cell>
          <cell r="C389" t="str">
            <v>Corsi di inglese</v>
          </cell>
          <cell r="D389" t="str">
            <v>No</v>
          </cell>
          <cell r="F389" t="str">
            <v>BOSCOR</v>
          </cell>
          <cell r="G389" t="str">
            <v>BOSCO</v>
          </cell>
          <cell r="H389" t="str">
            <v>ROBERTO</v>
          </cell>
          <cell r="I389" t="str">
            <v>15</v>
          </cell>
          <cell r="J389">
            <v>38.51</v>
          </cell>
          <cell r="K389">
            <v>577.65</v>
          </cell>
          <cell r="M389" t="str">
            <v>A2200</v>
          </cell>
          <cell r="N389" t="str">
            <v>Supporto Clienti</v>
          </cell>
        </row>
        <row r="390">
          <cell r="A390" t="str">
            <v>FORMAZIONE</v>
          </cell>
          <cell r="B390" t="str">
            <v>CORSI_INGLESE</v>
          </cell>
          <cell r="C390" t="str">
            <v>Corsi di inglese</v>
          </cell>
          <cell r="D390" t="str">
            <v>No</v>
          </cell>
          <cell r="F390" t="str">
            <v>POZZIE</v>
          </cell>
          <cell r="G390" t="str">
            <v>POZZI</v>
          </cell>
          <cell r="H390" t="str">
            <v>EZIO</v>
          </cell>
          <cell r="I390" t="str">
            <v>25,5</v>
          </cell>
          <cell r="J390">
            <v>38.51</v>
          </cell>
          <cell r="K390">
            <v>982.005</v>
          </cell>
          <cell r="M390" t="str">
            <v>A2231</v>
          </cell>
          <cell r="N390" t="str">
            <v>Contabilità e Vigilanza</v>
          </cell>
        </row>
        <row r="391">
          <cell r="A391" t="str">
            <v>FORMAZIONE</v>
          </cell>
          <cell r="B391" t="str">
            <v>FORMAZIONE</v>
          </cell>
          <cell r="C391" t="str">
            <v>Formazione RICEVUTA  Personale Interno</v>
          </cell>
          <cell r="D391" t="str">
            <v>No</v>
          </cell>
          <cell r="F391" t="str">
            <v>DICHIRICOA</v>
          </cell>
          <cell r="G391" t="str">
            <v>DICHIRICO</v>
          </cell>
          <cell r="H391" t="str">
            <v>ANTONIO</v>
          </cell>
          <cell r="I391" t="str">
            <v>22</v>
          </cell>
          <cell r="J391">
            <v>38.51</v>
          </cell>
          <cell r="K391">
            <v>847.21999999999991</v>
          </cell>
          <cell r="M391" t="str">
            <v>A0000</v>
          </cell>
          <cell r="N391" t="str">
            <v>Direzione</v>
          </cell>
        </row>
        <row r="392">
          <cell r="A392" t="str">
            <v>FORMAZIONE</v>
          </cell>
          <cell r="B392" t="str">
            <v>FORMAZIONE</v>
          </cell>
          <cell r="C392" t="str">
            <v>Formazione RICEVUTA  Personale Interno</v>
          </cell>
          <cell r="D392" t="str">
            <v>No</v>
          </cell>
          <cell r="F392" t="str">
            <v>ANGHILERIM</v>
          </cell>
          <cell r="G392" t="str">
            <v>ANGHILERI</v>
          </cell>
          <cell r="H392" t="str">
            <v>MARIO</v>
          </cell>
          <cell r="I392" t="str">
            <v>44</v>
          </cell>
          <cell r="J392">
            <v>38.51</v>
          </cell>
          <cell r="K392">
            <v>1694.4399999999998</v>
          </cell>
          <cell r="M392" t="str">
            <v>A1130</v>
          </cell>
          <cell r="N392" t="str">
            <v>Sistemi di Governo</v>
          </cell>
        </row>
        <row r="393">
          <cell r="A393" t="str">
            <v>FORMAZIONE</v>
          </cell>
          <cell r="B393" t="str">
            <v>FORMAZIONE</v>
          </cell>
          <cell r="C393" t="str">
            <v>Formazione RICEVUTA  Personale Interno</v>
          </cell>
          <cell r="D393" t="str">
            <v>No</v>
          </cell>
          <cell r="F393" t="str">
            <v>MONTINARIS</v>
          </cell>
          <cell r="G393" t="str">
            <v>MONTINARI</v>
          </cell>
          <cell r="H393" t="str">
            <v>STEFANO</v>
          </cell>
          <cell r="I393" t="str">
            <v>15</v>
          </cell>
          <cell r="J393">
            <v>38.51</v>
          </cell>
          <cell r="K393">
            <v>577.65</v>
          </cell>
          <cell r="M393" t="str">
            <v>A1130</v>
          </cell>
          <cell r="N393" t="str">
            <v>Sistemi di Governo</v>
          </cell>
        </row>
        <row r="394">
          <cell r="A394" t="str">
            <v>FORMAZIONE</v>
          </cell>
          <cell r="B394" t="str">
            <v>FORMAZIONE</v>
          </cell>
          <cell r="C394" t="str">
            <v>Formazione RICEVUTA  Personale Interno</v>
          </cell>
          <cell r="D394" t="str">
            <v>Sì</v>
          </cell>
          <cell r="E394" t="str">
            <v>VISDATA</v>
          </cell>
          <cell r="F394" t="str">
            <v>CIOCCAF</v>
          </cell>
          <cell r="G394" t="str">
            <v>Ciocca</v>
          </cell>
          <cell r="H394" t="str">
            <v>Francesca</v>
          </cell>
          <cell r="I394" t="str">
            <v>6</v>
          </cell>
          <cell r="J394">
            <v>40.5</v>
          </cell>
          <cell r="K394">
            <v>243</v>
          </cell>
          <cell r="M394" t="str">
            <v>A1131</v>
          </cell>
          <cell r="N394" t="str">
            <v>Sistemi di Sintesi</v>
          </cell>
        </row>
        <row r="395">
          <cell r="A395" t="str">
            <v>FORMAZIONE</v>
          </cell>
          <cell r="B395" t="str">
            <v>FORMAZIONE</v>
          </cell>
          <cell r="C395" t="str">
            <v>Formazione RICEVUTA  Personale Interno</v>
          </cell>
          <cell r="D395" t="str">
            <v>No</v>
          </cell>
          <cell r="F395" t="str">
            <v>TORRICINIS</v>
          </cell>
          <cell r="G395" t="str">
            <v>Torricini</v>
          </cell>
          <cell r="H395" t="str">
            <v>Simone</v>
          </cell>
          <cell r="I395" t="str">
            <v>87</v>
          </cell>
          <cell r="J395">
            <v>38.51</v>
          </cell>
          <cell r="K395">
            <v>3350.37</v>
          </cell>
          <cell r="M395" t="str">
            <v>A1132</v>
          </cell>
          <cell r="N395" t="str">
            <v>Sistemi Direzionali</v>
          </cell>
        </row>
        <row r="396">
          <cell r="A396" t="str">
            <v>FORMAZIONE</v>
          </cell>
          <cell r="B396" t="str">
            <v>FORMAZIONE</v>
          </cell>
          <cell r="C396" t="str">
            <v>Formazione RICEVUTA  Personale Interno</v>
          </cell>
          <cell r="D396" t="str">
            <v>No</v>
          </cell>
          <cell r="F396" t="str">
            <v>FIAMMENGHIP</v>
          </cell>
          <cell r="G396" t="str">
            <v>Fiammenghi</v>
          </cell>
          <cell r="H396" t="str">
            <v>Patrizia</v>
          </cell>
          <cell r="I396" t="str">
            <v>34</v>
          </cell>
          <cell r="J396">
            <v>38.51</v>
          </cell>
          <cell r="K396">
            <v>1309.3399999999999</v>
          </cell>
          <cell r="M396" t="str">
            <v>A1133</v>
          </cell>
          <cell r="N396" t="str">
            <v>Sistemi Guida</v>
          </cell>
        </row>
        <row r="397">
          <cell r="A397" t="str">
            <v>FORMAZIONE</v>
          </cell>
          <cell r="B397" t="str">
            <v>FORMAZIONE</v>
          </cell>
          <cell r="C397" t="str">
            <v>Formazione RICEVUTA  Personale Interno</v>
          </cell>
          <cell r="D397" t="str">
            <v>No</v>
          </cell>
          <cell r="F397" t="str">
            <v>BORIANIF</v>
          </cell>
          <cell r="G397" t="str">
            <v>BORIANI</v>
          </cell>
          <cell r="H397" t="str">
            <v>FABIO</v>
          </cell>
          <cell r="I397" t="str">
            <v>2</v>
          </cell>
          <cell r="J397">
            <v>38.51</v>
          </cell>
          <cell r="K397">
            <v>77.02</v>
          </cell>
          <cell r="M397" t="str">
            <v>A1141</v>
          </cell>
          <cell r="N397" t="str">
            <v>Sistemi di Pagamento</v>
          </cell>
        </row>
        <row r="398">
          <cell r="A398" t="str">
            <v>FORMAZIONE</v>
          </cell>
          <cell r="B398" t="str">
            <v>FORMAZIONE</v>
          </cell>
          <cell r="C398" t="str">
            <v>Formazione RICEVUTA  Personale Interno</v>
          </cell>
          <cell r="D398" t="str">
            <v>No</v>
          </cell>
          <cell r="F398" t="str">
            <v>CASTELLIS</v>
          </cell>
          <cell r="G398" t="str">
            <v>CASTELLI</v>
          </cell>
          <cell r="H398" t="str">
            <v>SERENELLA</v>
          </cell>
          <cell r="I398" t="str">
            <v>3</v>
          </cell>
          <cell r="J398">
            <v>38.51</v>
          </cell>
          <cell r="K398">
            <v>115.53</v>
          </cell>
          <cell r="M398" t="str">
            <v>A1141</v>
          </cell>
          <cell r="N398" t="str">
            <v>Sistemi di Pagamento</v>
          </cell>
        </row>
        <row r="399">
          <cell r="A399" t="str">
            <v>FORMAZIONE</v>
          </cell>
          <cell r="B399" t="str">
            <v>FORMAZIONE</v>
          </cell>
          <cell r="C399" t="str">
            <v>Formazione RICEVUTA  Personale Interno</v>
          </cell>
          <cell r="D399" t="str">
            <v>No</v>
          </cell>
          <cell r="F399" t="str">
            <v>DANIELEL</v>
          </cell>
          <cell r="G399" t="str">
            <v>DANIELE</v>
          </cell>
          <cell r="H399" t="str">
            <v>LAURA</v>
          </cell>
          <cell r="I399" t="str">
            <v>40</v>
          </cell>
          <cell r="J399">
            <v>58.75</v>
          </cell>
          <cell r="K399">
            <v>2350</v>
          </cell>
          <cell r="M399" t="str">
            <v>A1141</v>
          </cell>
          <cell r="N399" t="str">
            <v>Sistemi di Pagamento</v>
          </cell>
        </row>
        <row r="400">
          <cell r="A400" t="str">
            <v>FORMAZIONE</v>
          </cell>
          <cell r="B400" t="str">
            <v>FORMAZIONE</v>
          </cell>
          <cell r="C400" t="str">
            <v>Formazione RICEVUTA  Personale Interno</v>
          </cell>
          <cell r="D400" t="str">
            <v>Sì</v>
          </cell>
          <cell r="E400" t="str">
            <v>SIBANK</v>
          </cell>
          <cell r="F400" t="str">
            <v>GIROLETTIE</v>
          </cell>
          <cell r="G400" t="str">
            <v>Giroletti</v>
          </cell>
          <cell r="H400" t="str">
            <v>Elena</v>
          </cell>
          <cell r="I400" t="str">
            <v>9</v>
          </cell>
          <cell r="J400">
            <v>33.75</v>
          </cell>
          <cell r="K400">
            <v>303.75</v>
          </cell>
          <cell r="M400" t="str">
            <v>A1141</v>
          </cell>
          <cell r="N400" t="str">
            <v>Sistemi di Pagamento</v>
          </cell>
        </row>
        <row r="401">
          <cell r="A401" t="str">
            <v>FORMAZIONE</v>
          </cell>
          <cell r="B401" t="str">
            <v>FORMAZIONE</v>
          </cell>
          <cell r="C401" t="str">
            <v>Formazione RICEVUTA  Personale Interno</v>
          </cell>
          <cell r="D401" t="str">
            <v>Sì</v>
          </cell>
          <cell r="E401" t="str">
            <v>SIBANK</v>
          </cell>
          <cell r="F401" t="str">
            <v>SALARIS</v>
          </cell>
          <cell r="G401" t="str">
            <v>SALARI</v>
          </cell>
          <cell r="H401" t="str">
            <v>SIMONA</v>
          </cell>
          <cell r="I401" t="str">
            <v>9</v>
          </cell>
          <cell r="J401">
            <v>33.75</v>
          </cell>
          <cell r="K401">
            <v>303.75</v>
          </cell>
          <cell r="M401" t="str">
            <v>A1141</v>
          </cell>
          <cell r="N401" t="str">
            <v>Sistemi di Pagamento</v>
          </cell>
        </row>
        <row r="402">
          <cell r="A402" t="str">
            <v>FORMAZIONE</v>
          </cell>
          <cell r="B402" t="str">
            <v>FORMAZIONE</v>
          </cell>
          <cell r="C402" t="str">
            <v>Formazione RICEVUTA  Personale Interno</v>
          </cell>
          <cell r="D402" t="str">
            <v>Sì</v>
          </cell>
          <cell r="E402" t="str">
            <v>VISDATA</v>
          </cell>
          <cell r="F402" t="str">
            <v>BONANOMIA</v>
          </cell>
          <cell r="G402" t="str">
            <v>Bonanomi</v>
          </cell>
          <cell r="H402" t="str">
            <v>Andrea</v>
          </cell>
          <cell r="I402" t="str">
            <v>6</v>
          </cell>
          <cell r="J402">
            <v>40.5</v>
          </cell>
          <cell r="K402">
            <v>243</v>
          </cell>
          <cell r="M402" t="str">
            <v>A1141</v>
          </cell>
          <cell r="N402" t="str">
            <v>Sistemi di Pagamento</v>
          </cell>
        </row>
        <row r="403">
          <cell r="A403" t="str">
            <v>FORMAZIONE</v>
          </cell>
          <cell r="B403" t="str">
            <v>FORMAZIONE</v>
          </cell>
          <cell r="C403" t="str">
            <v>Formazione RICEVUTA  Personale Interno</v>
          </cell>
          <cell r="D403" t="str">
            <v>Sì</v>
          </cell>
          <cell r="E403" t="str">
            <v>VISDATA</v>
          </cell>
          <cell r="F403" t="str">
            <v>MANGANELLIA</v>
          </cell>
          <cell r="G403" t="str">
            <v>Manganelli</v>
          </cell>
          <cell r="H403" t="str">
            <v>Alberto</v>
          </cell>
          <cell r="I403" t="str">
            <v>4,5</v>
          </cell>
          <cell r="J403">
            <v>43.75</v>
          </cell>
          <cell r="K403">
            <v>196.875</v>
          </cell>
          <cell r="M403" t="str">
            <v>A1142</v>
          </cell>
          <cell r="N403" t="str">
            <v>Monetica</v>
          </cell>
        </row>
        <row r="404">
          <cell r="A404" t="str">
            <v>FORMAZIONE</v>
          </cell>
          <cell r="B404" t="str">
            <v>FORMAZIONE</v>
          </cell>
          <cell r="C404" t="str">
            <v>Formazione RICEVUTA  Personale Interno</v>
          </cell>
          <cell r="D404" t="str">
            <v>Sì</v>
          </cell>
          <cell r="E404" t="str">
            <v>UPDATE</v>
          </cell>
          <cell r="F404" t="str">
            <v>DIBELLOE</v>
          </cell>
          <cell r="G404" t="str">
            <v>DIBELLO</v>
          </cell>
          <cell r="H404" t="str">
            <v>EMILIO</v>
          </cell>
          <cell r="I404" t="str">
            <v>2</v>
          </cell>
          <cell r="J404">
            <v>42.5</v>
          </cell>
          <cell r="K404">
            <v>85</v>
          </cell>
          <cell r="M404" t="str">
            <v>A1152</v>
          </cell>
          <cell r="N404" t="str">
            <v>Sviluppo Migrazioni</v>
          </cell>
        </row>
        <row r="405">
          <cell r="A405" t="str">
            <v>FORMAZIONE</v>
          </cell>
          <cell r="B405" t="str">
            <v>FORMAZIONE</v>
          </cell>
          <cell r="C405" t="str">
            <v>Formazione RICEVUTA  Personale Interno</v>
          </cell>
          <cell r="D405" t="str">
            <v>No</v>
          </cell>
          <cell r="F405" t="str">
            <v>GIROLAMIT</v>
          </cell>
          <cell r="G405" t="str">
            <v>Girolami</v>
          </cell>
          <cell r="H405" t="str">
            <v>Tommaso</v>
          </cell>
          <cell r="I405" t="str">
            <v>15</v>
          </cell>
          <cell r="J405">
            <v>38.51</v>
          </cell>
          <cell r="K405">
            <v>577.65</v>
          </cell>
          <cell r="L405">
            <v>345.58</v>
          </cell>
          <cell r="M405" t="str">
            <v>A1160</v>
          </cell>
          <cell r="N405" t="str">
            <v>Raccolta e Impieghi</v>
          </cell>
        </row>
        <row r="406">
          <cell r="A406" t="str">
            <v>FORMAZIONE</v>
          </cell>
          <cell r="B406" t="str">
            <v>FORMAZIONE</v>
          </cell>
          <cell r="C406" t="str">
            <v>Formazione RICEVUTA  Personale Interno</v>
          </cell>
          <cell r="D406" t="str">
            <v>No</v>
          </cell>
          <cell r="F406" t="str">
            <v>BECUCCIA</v>
          </cell>
          <cell r="G406" t="str">
            <v>Becucci</v>
          </cell>
          <cell r="H406" t="str">
            <v>Andrea</v>
          </cell>
          <cell r="I406" t="str">
            <v>155,25</v>
          </cell>
          <cell r="J406">
            <v>38.51</v>
          </cell>
          <cell r="K406">
            <v>5978.6774999999998</v>
          </cell>
          <cell r="M406" t="str">
            <v>A1161</v>
          </cell>
          <cell r="N406" t="str">
            <v>Prodotti Complementari</v>
          </cell>
        </row>
        <row r="407">
          <cell r="A407" t="str">
            <v>FORMAZIONE</v>
          </cell>
          <cell r="B407" t="str">
            <v>FORMAZIONE</v>
          </cell>
          <cell r="C407" t="str">
            <v>Formazione RICEVUTA  Personale Interno</v>
          </cell>
          <cell r="D407" t="str">
            <v>No</v>
          </cell>
          <cell r="F407" t="str">
            <v>MAGNELLIS</v>
          </cell>
          <cell r="G407" t="str">
            <v>Magnelli</v>
          </cell>
          <cell r="H407" t="str">
            <v>Simone</v>
          </cell>
          <cell r="I407" t="str">
            <v>3</v>
          </cell>
          <cell r="J407">
            <v>38.51</v>
          </cell>
          <cell r="K407">
            <v>115.53</v>
          </cell>
          <cell r="M407" t="str">
            <v>A1161</v>
          </cell>
          <cell r="N407" t="str">
            <v>Prodotti Complementari</v>
          </cell>
        </row>
        <row r="408">
          <cell r="A408" t="str">
            <v>FORMAZIONE</v>
          </cell>
          <cell r="B408" t="str">
            <v>FORMAZIONE</v>
          </cell>
          <cell r="C408" t="str">
            <v>Formazione RICEVUTA  Personale Interno</v>
          </cell>
          <cell r="D408" t="str">
            <v>No</v>
          </cell>
          <cell r="F408" t="str">
            <v>GUALDONIS</v>
          </cell>
          <cell r="G408" t="str">
            <v>GUALDONI</v>
          </cell>
          <cell r="H408" t="str">
            <v>SARA</v>
          </cell>
          <cell r="I408" t="str">
            <v>7,5</v>
          </cell>
          <cell r="J408">
            <v>38.51</v>
          </cell>
          <cell r="K408">
            <v>288.82499999999999</v>
          </cell>
          <cell r="M408" t="str">
            <v>A1162</v>
          </cell>
          <cell r="N408" t="str">
            <v>Prodotti</v>
          </cell>
        </row>
        <row r="409">
          <cell r="A409" t="str">
            <v>FORMAZIONE</v>
          </cell>
          <cell r="B409" t="str">
            <v>FORMAZIONE</v>
          </cell>
          <cell r="C409" t="str">
            <v>Formazione RICEVUTA  Personale Interno</v>
          </cell>
          <cell r="D409" t="str">
            <v>Sì</v>
          </cell>
          <cell r="E409" t="str">
            <v>VISDATA</v>
          </cell>
          <cell r="F409" t="str">
            <v>MORAE</v>
          </cell>
          <cell r="G409" t="str">
            <v>MORA</v>
          </cell>
          <cell r="H409" t="str">
            <v>EMILIO</v>
          </cell>
          <cell r="I409" t="str">
            <v>2</v>
          </cell>
          <cell r="J409">
            <v>40.5</v>
          </cell>
          <cell r="K409">
            <v>81</v>
          </cell>
          <cell r="M409" t="str">
            <v>A1162</v>
          </cell>
          <cell r="N409" t="str">
            <v>Prodotti</v>
          </cell>
        </row>
        <row r="410">
          <cell r="A410" t="str">
            <v>FORMAZIONE</v>
          </cell>
          <cell r="B410" t="str">
            <v>FORMAZIONE</v>
          </cell>
          <cell r="C410" t="str">
            <v>Formazione RICEVUTA  Personale Interno</v>
          </cell>
          <cell r="D410" t="str">
            <v>Sì</v>
          </cell>
          <cell r="E410" t="str">
            <v>VISDATA</v>
          </cell>
          <cell r="F410" t="str">
            <v>SCHIAVONIL</v>
          </cell>
          <cell r="G410" t="str">
            <v>SCHIAVONI</v>
          </cell>
          <cell r="H410" t="str">
            <v>LUCIO</v>
          </cell>
          <cell r="I410" t="str">
            <v>4,5</v>
          </cell>
          <cell r="J410">
            <v>43.75</v>
          </cell>
          <cell r="K410">
            <v>196.875</v>
          </cell>
          <cell r="M410" t="str">
            <v>A1162</v>
          </cell>
          <cell r="N410" t="str">
            <v>Prodotti</v>
          </cell>
        </row>
        <row r="411">
          <cell r="A411" t="str">
            <v>FORMAZIONE</v>
          </cell>
          <cell r="B411" t="str">
            <v>FORMAZIONE</v>
          </cell>
          <cell r="C411" t="str">
            <v>Formazione RICEVUTA  Personale Interno</v>
          </cell>
          <cell r="D411" t="str">
            <v>No</v>
          </cell>
          <cell r="F411" t="str">
            <v>GALLIC</v>
          </cell>
          <cell r="G411" t="str">
            <v>GALLI</v>
          </cell>
          <cell r="H411" t="str">
            <v>MARIA CRISTINA</v>
          </cell>
          <cell r="I411" t="str">
            <v>4,5</v>
          </cell>
          <cell r="J411">
            <v>38.51</v>
          </cell>
          <cell r="K411">
            <v>173.29499999999999</v>
          </cell>
          <cell r="M411" t="str">
            <v>A1163</v>
          </cell>
          <cell r="N411" t="str">
            <v>Crediti</v>
          </cell>
        </row>
        <row r="412">
          <cell r="A412" t="str">
            <v>FORMAZIONE</v>
          </cell>
          <cell r="B412" t="str">
            <v>FORMAZIONE</v>
          </cell>
          <cell r="C412" t="str">
            <v>Formazione RICEVUTA  Personale Interno</v>
          </cell>
          <cell r="D412" t="str">
            <v>Sì</v>
          </cell>
          <cell r="E412" t="str">
            <v>SIBANK</v>
          </cell>
          <cell r="F412" t="str">
            <v>CURTIL</v>
          </cell>
          <cell r="G412" t="str">
            <v>CURTI</v>
          </cell>
          <cell r="H412" t="str">
            <v>LUIGI</v>
          </cell>
          <cell r="I412" t="str">
            <v>4</v>
          </cell>
          <cell r="J412">
            <v>40</v>
          </cell>
          <cell r="K412">
            <v>160</v>
          </cell>
          <cell r="M412" t="str">
            <v>A1163</v>
          </cell>
          <cell r="N412" t="str">
            <v>Crediti</v>
          </cell>
        </row>
        <row r="413">
          <cell r="A413" t="str">
            <v>FORMAZIONE</v>
          </cell>
          <cell r="B413" t="str">
            <v>FORMAZIONE</v>
          </cell>
          <cell r="C413" t="str">
            <v>Formazione RICEVUTA  Personale Interno</v>
          </cell>
          <cell r="D413" t="str">
            <v>No</v>
          </cell>
          <cell r="F413" t="str">
            <v>SODINIC</v>
          </cell>
          <cell r="G413" t="str">
            <v>Sodini</v>
          </cell>
          <cell r="H413" t="str">
            <v>Carlo</v>
          </cell>
          <cell r="I413" t="str">
            <v>7,5</v>
          </cell>
          <cell r="J413">
            <v>38.51</v>
          </cell>
          <cell r="K413">
            <v>288.82499999999999</v>
          </cell>
          <cell r="L413">
            <v>8.4499999999999993</v>
          </cell>
          <cell r="M413" t="str">
            <v>A1172</v>
          </cell>
          <cell r="N413" t="str">
            <v>Banca Virtuale</v>
          </cell>
        </row>
        <row r="414">
          <cell r="A414" t="str">
            <v>FORMAZIONE</v>
          </cell>
          <cell r="B414" t="str">
            <v>FORMAZIONE</v>
          </cell>
          <cell r="C414" t="str">
            <v>Formazione RICEVUTA  Personale Interno</v>
          </cell>
          <cell r="D414" t="str">
            <v>No</v>
          </cell>
          <cell r="F414" t="str">
            <v>CECCOLIM</v>
          </cell>
          <cell r="G414" t="str">
            <v>CECCOLI</v>
          </cell>
          <cell r="H414" t="str">
            <v>MARCO</v>
          </cell>
          <cell r="I414" t="str">
            <v>22,5</v>
          </cell>
          <cell r="J414">
            <v>38.51</v>
          </cell>
          <cell r="K414">
            <v>866.47499999999991</v>
          </cell>
          <cell r="M414" t="str">
            <v>A1240</v>
          </cell>
          <cell r="N414" t="str">
            <v>Sistemi Dipartimentali</v>
          </cell>
        </row>
        <row r="415">
          <cell r="A415" t="str">
            <v>FORMAZIONE</v>
          </cell>
          <cell r="B415" t="str">
            <v>FORMAZIONE</v>
          </cell>
          <cell r="C415" t="str">
            <v>Formazione RICEVUTA  Personale Interno</v>
          </cell>
          <cell r="D415" t="str">
            <v>No</v>
          </cell>
          <cell r="F415" t="str">
            <v>CAVERZAGHIM</v>
          </cell>
          <cell r="G415" t="str">
            <v>CAVERZAGHI</v>
          </cell>
          <cell r="H415" t="str">
            <v>MARCO</v>
          </cell>
          <cell r="I415" t="str">
            <v>33,25</v>
          </cell>
          <cell r="J415">
            <v>38.51</v>
          </cell>
          <cell r="K415">
            <v>1280.4575</v>
          </cell>
          <cell r="M415" t="str">
            <v>A1320</v>
          </cell>
          <cell r="N415" t="str">
            <v>Change Management</v>
          </cell>
        </row>
        <row r="416">
          <cell r="A416" t="str">
            <v>FORMAZIONE</v>
          </cell>
          <cell r="B416" t="str">
            <v>FORMAZIONE</v>
          </cell>
          <cell r="C416" t="str">
            <v>Formazione RICEVUTA  Personale Interno</v>
          </cell>
          <cell r="D416" t="str">
            <v>No</v>
          </cell>
          <cell r="F416" t="str">
            <v>BARNIV</v>
          </cell>
          <cell r="G416" t="str">
            <v>BARNI</v>
          </cell>
          <cell r="H416" t="str">
            <v>VIRGINIO</v>
          </cell>
          <cell r="I416" t="str">
            <v>16,5</v>
          </cell>
          <cell r="J416">
            <v>38.51</v>
          </cell>
          <cell r="K416">
            <v>635.41499999999996</v>
          </cell>
          <cell r="M416" t="str">
            <v>A2000</v>
          </cell>
          <cell r="N416" t="str">
            <v>Area Management</v>
          </cell>
        </row>
        <row r="417">
          <cell r="A417" t="str">
            <v>FORMAZIONE</v>
          </cell>
          <cell r="B417" t="str">
            <v>FORMAZIONE</v>
          </cell>
          <cell r="C417" t="str">
            <v>Formazione RICEVUTA  Personale Interno</v>
          </cell>
          <cell r="D417" t="str">
            <v>No</v>
          </cell>
          <cell r="F417" t="str">
            <v>DEBOLINID</v>
          </cell>
          <cell r="G417" t="str">
            <v>DEBOLINI</v>
          </cell>
          <cell r="H417" t="str">
            <v>DANIELE</v>
          </cell>
          <cell r="I417" t="str">
            <v>40</v>
          </cell>
          <cell r="J417">
            <v>38.51</v>
          </cell>
          <cell r="K417">
            <v>1540.3999999999999</v>
          </cell>
          <cell r="L417">
            <v>143.44999999999999</v>
          </cell>
          <cell r="M417" t="str">
            <v>A2100</v>
          </cell>
          <cell r="N417" t="str">
            <v>Relazioni Esterne</v>
          </cell>
        </row>
        <row r="418">
          <cell r="A418" t="str">
            <v>FORMAZIONE</v>
          </cell>
          <cell r="B418" t="str">
            <v>FORMAZIONE</v>
          </cell>
          <cell r="C418" t="str">
            <v>Formazione RICEVUTA  Personale Interno</v>
          </cell>
          <cell r="D418" t="str">
            <v>No</v>
          </cell>
          <cell r="F418" t="str">
            <v>NARDUCCIM</v>
          </cell>
          <cell r="G418" t="str">
            <v>Narducci</v>
          </cell>
          <cell r="H418" t="str">
            <v>Monica</v>
          </cell>
          <cell r="I418" t="str">
            <v>22,5</v>
          </cell>
          <cell r="J418">
            <v>38.51</v>
          </cell>
          <cell r="K418">
            <v>866.47499999999991</v>
          </cell>
          <cell r="L418">
            <v>93</v>
          </cell>
          <cell r="M418" t="str">
            <v>A2100</v>
          </cell>
          <cell r="N418" t="str">
            <v>Relazioni Esterne</v>
          </cell>
        </row>
        <row r="419">
          <cell r="A419" t="str">
            <v>FORMAZIONE</v>
          </cell>
          <cell r="B419" t="str">
            <v>FORMAZIONE</v>
          </cell>
          <cell r="C419" t="str">
            <v>Formazione RICEVUTA  Personale Interno</v>
          </cell>
          <cell r="D419" t="str">
            <v>No</v>
          </cell>
          <cell r="F419" t="str">
            <v>BOSCOR</v>
          </cell>
          <cell r="G419" t="str">
            <v>BOSCO</v>
          </cell>
          <cell r="H419" t="str">
            <v>ROBERTO</v>
          </cell>
          <cell r="I419" t="str">
            <v>21</v>
          </cell>
          <cell r="J419">
            <v>38.51</v>
          </cell>
          <cell r="K419">
            <v>808.70999999999992</v>
          </cell>
          <cell r="M419" t="str">
            <v>A2200</v>
          </cell>
          <cell r="N419" t="str">
            <v>Supporto Clienti</v>
          </cell>
        </row>
        <row r="420">
          <cell r="A420" t="str">
            <v>FORMAZIONE</v>
          </cell>
          <cell r="B420" t="str">
            <v>FORMAZIONE</v>
          </cell>
          <cell r="C420" t="str">
            <v>Formazione RICEVUTA  Personale Interno</v>
          </cell>
          <cell r="D420" t="str">
            <v>No</v>
          </cell>
          <cell r="F420" t="str">
            <v>BARBIERIE</v>
          </cell>
          <cell r="G420" t="str">
            <v>BARBIERI</v>
          </cell>
          <cell r="H420" t="str">
            <v>ENRICO</v>
          </cell>
          <cell r="I420" t="str">
            <v>30,5</v>
          </cell>
          <cell r="J420">
            <v>38.51</v>
          </cell>
          <cell r="K420">
            <v>1174.5549999999998</v>
          </cell>
          <cell r="L420">
            <v>492.2</v>
          </cell>
          <cell r="M420" t="str">
            <v>A2224</v>
          </cell>
          <cell r="N420" t="str">
            <v>Call Center - Gestione RdV</v>
          </cell>
        </row>
        <row r="421">
          <cell r="A421" t="str">
            <v>FORMAZIONE</v>
          </cell>
          <cell r="B421" t="str">
            <v>FORMAZIONE</v>
          </cell>
          <cell r="C421" t="str">
            <v>Formazione RICEVUTA  Personale Interno</v>
          </cell>
          <cell r="D421" t="str">
            <v>No</v>
          </cell>
          <cell r="F421" t="str">
            <v>FUMAGALLID</v>
          </cell>
          <cell r="G421" t="str">
            <v>Fumagalli</v>
          </cell>
          <cell r="H421" t="str">
            <v>Daniela</v>
          </cell>
          <cell r="I421" t="str">
            <v>7,5</v>
          </cell>
          <cell r="J421">
            <v>38.51</v>
          </cell>
          <cell r="K421">
            <v>288.82499999999999</v>
          </cell>
          <cell r="M421" t="str">
            <v>A2232</v>
          </cell>
          <cell r="N421" t="str">
            <v>Sistemi Direzionali</v>
          </cell>
        </row>
        <row r="422">
          <cell r="A422" t="str">
            <v>FORMAZIONE</v>
          </cell>
          <cell r="B422" t="str">
            <v>FORMAZIONE</v>
          </cell>
          <cell r="C422" t="str">
            <v>Formazione RICEVUTA  Personale Interno</v>
          </cell>
          <cell r="D422" t="str">
            <v>No</v>
          </cell>
          <cell r="F422" t="str">
            <v>MONTICELLID</v>
          </cell>
          <cell r="G422" t="str">
            <v>MONTICELLI</v>
          </cell>
          <cell r="H422" t="str">
            <v>DARIO</v>
          </cell>
          <cell r="I422" t="str">
            <v>9</v>
          </cell>
          <cell r="J422">
            <v>38.51</v>
          </cell>
          <cell r="K422">
            <v>346.59</v>
          </cell>
          <cell r="M422" t="str">
            <v>A2610</v>
          </cell>
          <cell r="N422" t="str">
            <v>Pianificazione</v>
          </cell>
        </row>
        <row r="423">
          <cell r="A423" t="str">
            <v>FORMAZIONE</v>
          </cell>
          <cell r="B423" t="str">
            <v>FORMAZIONE FORNITA</v>
          </cell>
          <cell r="C423" t="str">
            <v>Formazione FORNITA a Personale Interno</v>
          </cell>
          <cell r="D423" t="str">
            <v>Sì</v>
          </cell>
          <cell r="E423" t="str">
            <v>VISDATA</v>
          </cell>
          <cell r="F423" t="str">
            <v>SCHIAVONIL</v>
          </cell>
          <cell r="G423" t="str">
            <v>SCHIAVONI</v>
          </cell>
          <cell r="H423" t="str">
            <v>LUCIO</v>
          </cell>
          <cell r="I423" t="str">
            <v>2</v>
          </cell>
          <cell r="J423">
            <v>43.75</v>
          </cell>
          <cell r="K423">
            <v>87.5</v>
          </cell>
          <cell r="M423" t="str">
            <v>A1162</v>
          </cell>
          <cell r="N423" t="str">
            <v>Prodotti</v>
          </cell>
        </row>
        <row r="424">
          <cell r="A424" t="str">
            <v>FORMAZIONE</v>
          </cell>
          <cell r="B424" t="str">
            <v>FORMAZIONE FORNITA</v>
          </cell>
          <cell r="C424" t="str">
            <v>Formazione FORNITA a Personale Interno</v>
          </cell>
          <cell r="D424" t="str">
            <v>No</v>
          </cell>
          <cell r="F424" t="str">
            <v>MONTICELLID</v>
          </cell>
          <cell r="G424" t="str">
            <v>MONTICELLI</v>
          </cell>
          <cell r="H424" t="str">
            <v>DARIO</v>
          </cell>
          <cell r="I424" t="str">
            <v>13,5</v>
          </cell>
          <cell r="J424">
            <v>38.51</v>
          </cell>
          <cell r="K424">
            <v>519.88499999999999</v>
          </cell>
          <cell r="M424" t="str">
            <v>A2610</v>
          </cell>
          <cell r="N424" t="str">
            <v>Pianificazione</v>
          </cell>
        </row>
        <row r="425">
          <cell r="A425" t="str">
            <v>GESTIONE</v>
          </cell>
          <cell r="B425" t="str">
            <v>AMMINISTRAZIONE</v>
          </cell>
          <cell r="C425" t="str">
            <v>Generico U.O. Amministrazione</v>
          </cell>
          <cell r="D425" t="str">
            <v>No</v>
          </cell>
          <cell r="F425" t="str">
            <v>MONTICELLID</v>
          </cell>
          <cell r="G425" t="str">
            <v>MONTICELLI</v>
          </cell>
          <cell r="H425" t="str">
            <v>DARIO</v>
          </cell>
          <cell r="I425" t="str">
            <v>4</v>
          </cell>
          <cell r="J425">
            <v>38.51</v>
          </cell>
          <cell r="K425">
            <v>154.04</v>
          </cell>
          <cell r="M425" t="str">
            <v>A2610</v>
          </cell>
          <cell r="N425" t="str">
            <v>Pianificazione</v>
          </cell>
        </row>
        <row r="426">
          <cell r="A426" t="str">
            <v>GESTIONE</v>
          </cell>
          <cell r="B426" t="str">
            <v>AREA FINANZA</v>
          </cell>
          <cell r="C426" t="str">
            <v>ASSISTENZA UTENTI</v>
          </cell>
          <cell r="D426" t="str">
            <v>No</v>
          </cell>
          <cell r="F426" t="str">
            <v>CITELLAM</v>
          </cell>
          <cell r="G426" t="str">
            <v>Citella</v>
          </cell>
          <cell r="H426" t="str">
            <v>Massimo</v>
          </cell>
          <cell r="I426" t="str">
            <v>39,75</v>
          </cell>
          <cell r="J426">
            <v>38.51</v>
          </cell>
          <cell r="K426">
            <v>1530.7724999999998</v>
          </cell>
          <cell r="M426" t="str">
            <v>A1122</v>
          </cell>
          <cell r="N426" t="str">
            <v>Finance2010</v>
          </cell>
          <cell r="P426">
            <v>100</v>
          </cell>
        </row>
        <row r="427">
          <cell r="A427" t="str">
            <v>GESTIONE</v>
          </cell>
          <cell r="B427" t="str">
            <v>AREA FINANZA</v>
          </cell>
          <cell r="C427" t="str">
            <v>ATTIVITA' VARIE (ANALISI)</v>
          </cell>
          <cell r="D427" t="str">
            <v>No</v>
          </cell>
          <cell r="F427" t="str">
            <v>CITELLAM</v>
          </cell>
          <cell r="G427" t="str">
            <v>Citella</v>
          </cell>
          <cell r="H427" t="str">
            <v>Massimo</v>
          </cell>
          <cell r="I427" t="str">
            <v>4,25</v>
          </cell>
          <cell r="J427">
            <v>38.51</v>
          </cell>
          <cell r="K427">
            <v>163.66749999999999</v>
          </cell>
          <cell r="M427" t="str">
            <v>A1122</v>
          </cell>
          <cell r="N427" t="str">
            <v>Finance2010</v>
          </cell>
          <cell r="P427">
            <v>100</v>
          </cell>
        </row>
        <row r="428">
          <cell r="A428" t="str">
            <v>GESTIONE</v>
          </cell>
          <cell r="B428" t="str">
            <v>AREA FINANZA</v>
          </cell>
          <cell r="C428" t="str">
            <v>BANCA COLLOCATRICE</v>
          </cell>
          <cell r="D428" t="str">
            <v>No</v>
          </cell>
          <cell r="F428" t="str">
            <v>CITELLAM</v>
          </cell>
          <cell r="G428" t="str">
            <v>Citella</v>
          </cell>
          <cell r="H428" t="str">
            <v>Massimo</v>
          </cell>
          <cell r="I428" t="str">
            <v>34</v>
          </cell>
          <cell r="J428">
            <v>38.51</v>
          </cell>
          <cell r="K428">
            <v>1309.3399999999999</v>
          </cell>
          <cell r="M428" t="str">
            <v>A1122</v>
          </cell>
          <cell r="N428" t="str">
            <v>Finance2010</v>
          </cell>
          <cell r="P428">
            <v>100</v>
          </cell>
        </row>
        <row r="429">
          <cell r="A429" t="str">
            <v>GESTIONE</v>
          </cell>
          <cell r="B429" t="str">
            <v>ASSET MANAGEMENT</v>
          </cell>
          <cell r="C429" t="str">
            <v>Generico Mercato Assent Management</v>
          </cell>
          <cell r="D429" t="str">
            <v>No</v>
          </cell>
          <cell r="F429" t="str">
            <v>AZZARETTIA</v>
          </cell>
          <cell r="G429" t="str">
            <v>Azzaretti</v>
          </cell>
          <cell r="H429" t="str">
            <v>Adriano</v>
          </cell>
          <cell r="I429" t="str">
            <v>992</v>
          </cell>
          <cell r="J429">
            <v>38.51</v>
          </cell>
          <cell r="K429">
            <v>38201.919999999998</v>
          </cell>
          <cell r="L429">
            <v>1749.85</v>
          </cell>
          <cell r="M429" t="str">
            <v>A2000</v>
          </cell>
          <cell r="N429" t="str">
            <v>Area Management</v>
          </cell>
        </row>
        <row r="430">
          <cell r="A430" t="str">
            <v>GESTIONE</v>
          </cell>
          <cell r="B430" t="str">
            <v>B.O. SIS. di PAGAMENTO</v>
          </cell>
          <cell r="C430" t="str">
            <v>Generico Back Office Sistemi di Pagamento</v>
          </cell>
          <cell r="D430" t="str">
            <v>No</v>
          </cell>
          <cell r="F430" t="str">
            <v>AZZAROM</v>
          </cell>
          <cell r="G430" t="str">
            <v>AZZARO</v>
          </cell>
          <cell r="H430" t="str">
            <v>MARISA</v>
          </cell>
          <cell r="I430" t="str">
            <v>20</v>
          </cell>
          <cell r="J430">
            <v>38.51</v>
          </cell>
          <cell r="K430">
            <v>770.19999999999993</v>
          </cell>
          <cell r="L430">
            <v>39</v>
          </cell>
          <cell r="M430" t="str">
            <v>A2200</v>
          </cell>
          <cell r="N430" t="str">
            <v>Supporto Clienti</v>
          </cell>
        </row>
        <row r="431">
          <cell r="A431" t="str">
            <v>GESTIONE</v>
          </cell>
          <cell r="B431" t="str">
            <v>BACK OFFICE TITOLI MI</v>
          </cell>
          <cell r="C431" t="str">
            <v>Back Office Titoli - Generico</v>
          </cell>
          <cell r="D431" t="str">
            <v>No</v>
          </cell>
          <cell r="F431" t="str">
            <v>ROTAO</v>
          </cell>
          <cell r="G431" t="str">
            <v>ROTA</v>
          </cell>
          <cell r="H431" t="str">
            <v>OMBRETTA</v>
          </cell>
          <cell r="I431" t="str">
            <v>0</v>
          </cell>
          <cell r="J431">
            <v>38.51</v>
          </cell>
          <cell r="K431">
            <v>0</v>
          </cell>
          <cell r="L431">
            <v>61.5</v>
          </cell>
          <cell r="M431" t="str">
            <v>A2200</v>
          </cell>
          <cell r="N431" t="str">
            <v>Supporto Clienti</v>
          </cell>
          <cell r="P431">
            <v>100</v>
          </cell>
        </row>
        <row r="432">
          <cell r="A432" t="str">
            <v>GESTIONE</v>
          </cell>
          <cell r="B432" t="str">
            <v>BANCA AUTOM</v>
          </cell>
          <cell r="C432" t="str">
            <v>Attività di coordinamento</v>
          </cell>
          <cell r="D432" t="str">
            <v>No</v>
          </cell>
          <cell r="F432" t="str">
            <v>DELLAGUERRAE</v>
          </cell>
          <cell r="G432" t="str">
            <v>DELLA GUERRA</v>
          </cell>
          <cell r="H432" t="str">
            <v>ENRICO</v>
          </cell>
          <cell r="I432" t="str">
            <v>705</v>
          </cell>
          <cell r="J432">
            <v>38.51</v>
          </cell>
          <cell r="K432">
            <v>27149.55</v>
          </cell>
          <cell r="L432">
            <v>747.47</v>
          </cell>
          <cell r="M432" t="str">
            <v>A1170</v>
          </cell>
          <cell r="N432" t="str">
            <v>Sistemi di Front End</v>
          </cell>
          <cell r="P432">
            <v>100</v>
          </cell>
        </row>
        <row r="433">
          <cell r="A433" t="str">
            <v>GESTIONE</v>
          </cell>
          <cell r="B433" t="str">
            <v>BANCA AUTOM</v>
          </cell>
          <cell r="C433" t="str">
            <v>Coordinamento U.O. Sistemi Dispositivi</v>
          </cell>
          <cell r="D433" t="str">
            <v>No</v>
          </cell>
          <cell r="F433" t="str">
            <v>DELLAGUERRAE</v>
          </cell>
          <cell r="G433" t="str">
            <v>DELLA GUERRA</v>
          </cell>
          <cell r="H433" t="str">
            <v>ENRICO</v>
          </cell>
          <cell r="I433" t="str">
            <v>0</v>
          </cell>
          <cell r="J433">
            <v>38.51</v>
          </cell>
          <cell r="K433">
            <v>0</v>
          </cell>
          <cell r="L433">
            <v>1656.25</v>
          </cell>
          <cell r="M433" t="str">
            <v>A1170</v>
          </cell>
          <cell r="N433" t="str">
            <v>Sistemi di Front End</v>
          </cell>
        </row>
        <row r="434">
          <cell r="A434" t="str">
            <v>GESTIONE</v>
          </cell>
          <cell r="B434" t="str">
            <v>BANCA VIRTUALE</v>
          </cell>
          <cell r="C434" t="str">
            <v>04006 dettaglio fatture</v>
          </cell>
          <cell r="D434" t="str">
            <v>No</v>
          </cell>
          <cell r="F434" t="str">
            <v>CIOFFOD</v>
          </cell>
          <cell r="G434" t="str">
            <v>Cioffo</v>
          </cell>
          <cell r="H434" t="str">
            <v>Debora</v>
          </cell>
          <cell r="I434" t="str">
            <v>7,5</v>
          </cell>
          <cell r="J434">
            <v>38.51</v>
          </cell>
          <cell r="K434">
            <v>288.82499999999999</v>
          </cell>
          <cell r="M434" t="str">
            <v>A1142</v>
          </cell>
          <cell r="N434" t="str">
            <v>Monetica</v>
          </cell>
          <cell r="P434">
            <v>30</v>
          </cell>
        </row>
        <row r="435">
          <cell r="A435" t="str">
            <v>GESTIONE</v>
          </cell>
          <cell r="B435" t="str">
            <v>BANCA VIRTUALE</v>
          </cell>
          <cell r="C435" t="str">
            <v>04034 Esiti distinte</v>
          </cell>
          <cell r="D435" t="str">
            <v>No</v>
          </cell>
          <cell r="F435" t="str">
            <v>CIOFFOD</v>
          </cell>
          <cell r="G435" t="str">
            <v>Cioffo</v>
          </cell>
          <cell r="H435" t="str">
            <v>Debora</v>
          </cell>
          <cell r="I435" t="str">
            <v>45</v>
          </cell>
          <cell r="J435">
            <v>38.51</v>
          </cell>
          <cell r="K435">
            <v>1732.9499999999998</v>
          </cell>
          <cell r="M435" t="str">
            <v>A1142</v>
          </cell>
          <cell r="N435" t="str">
            <v>Monetica</v>
          </cell>
          <cell r="P435">
            <v>30</v>
          </cell>
        </row>
        <row r="436">
          <cell r="A436" t="str">
            <v>GESTIONE</v>
          </cell>
          <cell r="B436" t="str">
            <v>BANCA VIRTUALE</v>
          </cell>
          <cell r="C436" t="str">
            <v>04036 tbsso:aggiungere CAB/ nag/Relax Banking</v>
          </cell>
          <cell r="D436" t="str">
            <v>No</v>
          </cell>
          <cell r="F436" t="str">
            <v>CIOFFOD</v>
          </cell>
          <cell r="G436" t="str">
            <v>Cioffo</v>
          </cell>
          <cell r="H436" t="str">
            <v>Debora</v>
          </cell>
          <cell r="I436" t="str">
            <v>7,5</v>
          </cell>
          <cell r="J436">
            <v>38.51</v>
          </cell>
          <cell r="K436">
            <v>288.82499999999999</v>
          </cell>
          <cell r="M436" t="str">
            <v>A1142</v>
          </cell>
          <cell r="N436" t="str">
            <v>Monetica</v>
          </cell>
          <cell r="P436">
            <v>30</v>
          </cell>
        </row>
        <row r="437">
          <cell r="A437" t="str">
            <v>GESTIONE</v>
          </cell>
          <cell r="B437" t="str">
            <v>BANCA VIRTUALE</v>
          </cell>
          <cell r="C437" t="str">
            <v>04046 Reinoltro automatico bonifici appesi</v>
          </cell>
          <cell r="D437" t="str">
            <v>No</v>
          </cell>
          <cell r="F437" t="str">
            <v>CIOFFOD</v>
          </cell>
          <cell r="G437" t="str">
            <v>Cioffo</v>
          </cell>
          <cell r="H437" t="str">
            <v>Debora</v>
          </cell>
          <cell r="I437" t="str">
            <v>67,5</v>
          </cell>
          <cell r="J437">
            <v>38.51</v>
          </cell>
          <cell r="K437">
            <v>2599.4249999999997</v>
          </cell>
          <cell r="M437" t="str">
            <v>A1142</v>
          </cell>
          <cell r="N437" t="str">
            <v>Monetica</v>
          </cell>
          <cell r="P437">
            <v>30</v>
          </cell>
        </row>
        <row r="438">
          <cell r="A438" t="str">
            <v>GESTIONE</v>
          </cell>
          <cell r="B438" t="str">
            <v>BANCA VIRTUALE</v>
          </cell>
          <cell r="C438" t="str">
            <v>04032 Studio new TOL</v>
          </cell>
          <cell r="D438" t="str">
            <v>No</v>
          </cell>
          <cell r="F438" t="str">
            <v>BINIA</v>
          </cell>
          <cell r="G438" t="str">
            <v>Bini</v>
          </cell>
          <cell r="H438" t="str">
            <v>Andrea</v>
          </cell>
          <cell r="I438" t="str">
            <v>75</v>
          </cell>
          <cell r="J438">
            <v>38.51</v>
          </cell>
          <cell r="K438">
            <v>2888.25</v>
          </cell>
          <cell r="M438" t="str">
            <v>A1172</v>
          </cell>
          <cell r="N438" t="str">
            <v>Banca Virtuale</v>
          </cell>
          <cell r="P438">
            <v>30</v>
          </cell>
        </row>
        <row r="439">
          <cell r="A439" t="str">
            <v>GESTIONE</v>
          </cell>
          <cell r="B439" t="str">
            <v>BANCA VIRTUALE</v>
          </cell>
          <cell r="C439" t="str">
            <v>04034 Esiti distinte</v>
          </cell>
          <cell r="D439" t="str">
            <v>No</v>
          </cell>
          <cell r="F439" t="str">
            <v>VIVOLIN</v>
          </cell>
          <cell r="G439" t="str">
            <v>Vivoli</v>
          </cell>
          <cell r="H439" t="str">
            <v>Nicola</v>
          </cell>
          <cell r="I439" t="str">
            <v>22,5</v>
          </cell>
          <cell r="J439">
            <v>38.51</v>
          </cell>
          <cell r="K439">
            <v>866.47499999999991</v>
          </cell>
          <cell r="M439" t="str">
            <v>A1172</v>
          </cell>
          <cell r="N439" t="str">
            <v>Banca Virtuale</v>
          </cell>
          <cell r="P439">
            <v>30</v>
          </cell>
        </row>
        <row r="440">
          <cell r="A440" t="str">
            <v>GESTIONE</v>
          </cell>
          <cell r="B440" t="str">
            <v>BANCA VIRTUALE</v>
          </cell>
          <cell r="C440" t="str">
            <v>04045A Rendicontaz.Portafoglio:batch</v>
          </cell>
          <cell r="D440" t="str">
            <v>No</v>
          </cell>
          <cell r="F440" t="str">
            <v>VIVOLIN</v>
          </cell>
          <cell r="G440" t="str">
            <v>Vivoli</v>
          </cell>
          <cell r="H440" t="str">
            <v>Nicola</v>
          </cell>
          <cell r="I440" t="str">
            <v>37,5</v>
          </cell>
          <cell r="J440">
            <v>38.51</v>
          </cell>
          <cell r="K440">
            <v>1444.125</v>
          </cell>
          <cell r="M440" t="str">
            <v>A1172</v>
          </cell>
          <cell r="N440" t="str">
            <v>Banca Virtuale</v>
          </cell>
          <cell r="P440">
            <v>30</v>
          </cell>
        </row>
        <row r="441">
          <cell r="A441" t="str">
            <v>GESTIONE</v>
          </cell>
          <cell r="B441" t="str">
            <v>BANCA VIRTUALE</v>
          </cell>
          <cell r="C441" t="str">
            <v>04045B Rendicontazione .Portafoglio:front end</v>
          </cell>
          <cell r="D441" t="str">
            <v>No</v>
          </cell>
          <cell r="F441" t="str">
            <v>BINIA</v>
          </cell>
          <cell r="G441" t="str">
            <v>Bini</v>
          </cell>
          <cell r="H441" t="str">
            <v>Andrea</v>
          </cell>
          <cell r="I441" t="str">
            <v>112,5</v>
          </cell>
          <cell r="J441">
            <v>38.51</v>
          </cell>
          <cell r="K441">
            <v>4332.375</v>
          </cell>
          <cell r="M441" t="str">
            <v>A1172</v>
          </cell>
          <cell r="N441" t="str">
            <v>Banca Virtuale</v>
          </cell>
          <cell r="P441">
            <v>30</v>
          </cell>
        </row>
        <row r="442">
          <cell r="A442" t="str">
            <v>GESTIONE</v>
          </cell>
          <cell r="B442" t="str">
            <v>BANCA VIRTUALE</v>
          </cell>
          <cell r="C442" t="str">
            <v>04045B Rendicontazione .Portafoglio:front end</v>
          </cell>
          <cell r="D442" t="str">
            <v>No</v>
          </cell>
          <cell r="F442" t="str">
            <v>CAPANNIM</v>
          </cell>
          <cell r="G442" t="str">
            <v>Capanni</v>
          </cell>
          <cell r="H442" t="str">
            <v>Marco</v>
          </cell>
          <cell r="I442" t="str">
            <v>112,5</v>
          </cell>
          <cell r="J442">
            <v>38.51</v>
          </cell>
          <cell r="K442">
            <v>4332.375</v>
          </cell>
          <cell r="M442" t="str">
            <v>A1172</v>
          </cell>
          <cell r="N442" t="str">
            <v>Banca Virtuale</v>
          </cell>
          <cell r="P442">
            <v>30</v>
          </cell>
        </row>
        <row r="443">
          <cell r="A443" t="str">
            <v>GESTIONE</v>
          </cell>
          <cell r="B443" t="str">
            <v>BANCA VIRTUALE</v>
          </cell>
          <cell r="C443" t="str">
            <v>04045B Rendicontazione .Portafoglio:front end</v>
          </cell>
          <cell r="D443" t="str">
            <v>No</v>
          </cell>
          <cell r="F443" t="str">
            <v>VIVOLIN</v>
          </cell>
          <cell r="G443" t="str">
            <v>Vivoli</v>
          </cell>
          <cell r="H443" t="str">
            <v>Nicola</v>
          </cell>
          <cell r="I443" t="str">
            <v>45</v>
          </cell>
          <cell r="J443">
            <v>38.51</v>
          </cell>
          <cell r="K443">
            <v>1732.9499999999998</v>
          </cell>
          <cell r="M443" t="str">
            <v>A1172</v>
          </cell>
          <cell r="N443" t="str">
            <v>Banca Virtuale</v>
          </cell>
          <cell r="P443">
            <v>30</v>
          </cell>
        </row>
        <row r="444">
          <cell r="A444" t="str">
            <v>GESTIONE</v>
          </cell>
          <cell r="B444" t="str">
            <v>BANCA VIRTUALE</v>
          </cell>
          <cell r="C444" t="str">
            <v>04046 Reinoltro automatico bonifici appesi</v>
          </cell>
          <cell r="D444" t="str">
            <v>No</v>
          </cell>
          <cell r="F444" t="str">
            <v>BINIA</v>
          </cell>
          <cell r="G444" t="str">
            <v>Bini</v>
          </cell>
          <cell r="H444" t="str">
            <v>Andrea</v>
          </cell>
          <cell r="I444" t="str">
            <v>37,5</v>
          </cell>
          <cell r="J444">
            <v>38.51</v>
          </cell>
          <cell r="K444">
            <v>1444.125</v>
          </cell>
          <cell r="M444" t="str">
            <v>A1172</v>
          </cell>
          <cell r="N444" t="str">
            <v>Banca Virtuale</v>
          </cell>
          <cell r="P444">
            <v>30</v>
          </cell>
        </row>
        <row r="445">
          <cell r="A445" t="str">
            <v>GESTIONE</v>
          </cell>
          <cell r="B445" t="str">
            <v>BANCA VIRTUALE</v>
          </cell>
          <cell r="C445" t="str">
            <v>05001 Disaster recovery</v>
          </cell>
          <cell r="D445" t="str">
            <v>No</v>
          </cell>
          <cell r="F445" t="str">
            <v>BINIA</v>
          </cell>
          <cell r="G445" t="str">
            <v>Bini</v>
          </cell>
          <cell r="H445" t="str">
            <v>Andrea</v>
          </cell>
          <cell r="I445" t="str">
            <v>7,5</v>
          </cell>
          <cell r="J445">
            <v>38.51</v>
          </cell>
          <cell r="K445">
            <v>288.82499999999999</v>
          </cell>
          <cell r="M445" t="str">
            <v>A1172</v>
          </cell>
          <cell r="N445" t="str">
            <v>Banca Virtuale</v>
          </cell>
          <cell r="P445">
            <v>30</v>
          </cell>
        </row>
        <row r="446">
          <cell r="A446" t="str">
            <v>GESTIONE</v>
          </cell>
          <cell r="B446" t="str">
            <v>BANCA VIRTUALE</v>
          </cell>
          <cell r="C446" t="str">
            <v>05001 Disaster recovery</v>
          </cell>
          <cell r="D446" t="str">
            <v>No</v>
          </cell>
          <cell r="F446" t="str">
            <v>CAPANNIM</v>
          </cell>
          <cell r="G446" t="str">
            <v>Capanni</v>
          </cell>
          <cell r="H446" t="str">
            <v>Marco</v>
          </cell>
          <cell r="I446" t="str">
            <v>7,5</v>
          </cell>
          <cell r="J446">
            <v>38.51</v>
          </cell>
          <cell r="K446">
            <v>288.82499999999999</v>
          </cell>
          <cell r="M446" t="str">
            <v>A1172</v>
          </cell>
          <cell r="N446" t="str">
            <v>Banca Virtuale</v>
          </cell>
          <cell r="P446">
            <v>30</v>
          </cell>
        </row>
        <row r="447">
          <cell r="A447" t="str">
            <v>GESTIONE</v>
          </cell>
          <cell r="B447" t="str">
            <v>BANCA VIRTUALE</v>
          </cell>
          <cell r="C447" t="str">
            <v>05006 Correzioni/implementazioni</v>
          </cell>
          <cell r="D447" t="str">
            <v>No</v>
          </cell>
          <cell r="F447" t="str">
            <v>CAPANNIM</v>
          </cell>
          <cell r="G447" t="str">
            <v>Capanni</v>
          </cell>
          <cell r="H447" t="str">
            <v>Marco</v>
          </cell>
          <cell r="I447" t="str">
            <v>91</v>
          </cell>
          <cell r="J447">
            <v>38.51</v>
          </cell>
          <cell r="K447">
            <v>3504.41</v>
          </cell>
          <cell r="L447">
            <v>771.15</v>
          </cell>
          <cell r="M447" t="str">
            <v>A1172</v>
          </cell>
          <cell r="N447" t="str">
            <v>Banca Virtuale</v>
          </cell>
          <cell r="P447">
            <v>30</v>
          </cell>
        </row>
        <row r="448">
          <cell r="A448" t="str">
            <v>GESTIONE</v>
          </cell>
          <cell r="B448" t="str">
            <v>BANCA VIRTUALE</v>
          </cell>
          <cell r="C448" t="str">
            <v>ASSISTENZA/ MANUTENZIONE BANCA VIRTUALE</v>
          </cell>
          <cell r="D448" t="str">
            <v>No</v>
          </cell>
          <cell r="F448" t="str">
            <v>CAPANNIM</v>
          </cell>
          <cell r="G448" t="str">
            <v>Capanni</v>
          </cell>
          <cell r="H448" t="str">
            <v>Marco</v>
          </cell>
          <cell r="I448" t="str">
            <v>27</v>
          </cell>
          <cell r="J448">
            <v>38.51</v>
          </cell>
          <cell r="K448">
            <v>1039.77</v>
          </cell>
          <cell r="L448">
            <v>274.3</v>
          </cell>
          <cell r="M448" t="str">
            <v>A1172</v>
          </cell>
          <cell r="N448" t="str">
            <v>Banca Virtuale</v>
          </cell>
          <cell r="P448">
            <v>100</v>
          </cell>
        </row>
        <row r="449">
          <cell r="A449" t="str">
            <v>GESTIONE</v>
          </cell>
          <cell r="B449" t="str">
            <v>BANCA VIRTUALE</v>
          </cell>
          <cell r="C449" t="str">
            <v>ASSISTENZA/ MANUTENZIONE BANCA VIRTUALE</v>
          </cell>
          <cell r="D449" t="str">
            <v>No</v>
          </cell>
          <cell r="F449" t="str">
            <v>SIGISMONDIS</v>
          </cell>
          <cell r="G449" t="str">
            <v>Sigismondi</v>
          </cell>
          <cell r="H449" t="str">
            <v>Simone</v>
          </cell>
          <cell r="I449" t="str">
            <v>25</v>
          </cell>
          <cell r="J449">
            <v>38.51</v>
          </cell>
          <cell r="K449">
            <v>962.75</v>
          </cell>
          <cell r="L449">
            <v>189.07</v>
          </cell>
          <cell r="M449" t="str">
            <v>A1172</v>
          </cell>
          <cell r="N449" t="str">
            <v>Banca Virtuale</v>
          </cell>
          <cell r="P449">
            <v>100</v>
          </cell>
        </row>
        <row r="450">
          <cell r="A450" t="str">
            <v>GESTIONE</v>
          </cell>
          <cell r="B450" t="str">
            <v>BANCA VIRTUALE</v>
          </cell>
          <cell r="C450" t="str">
            <v>Generico U.O. Banca Virtuale</v>
          </cell>
          <cell r="D450" t="str">
            <v>No</v>
          </cell>
          <cell r="F450" t="str">
            <v>BINIA</v>
          </cell>
          <cell r="G450" t="str">
            <v>Bini</v>
          </cell>
          <cell r="H450" t="str">
            <v>Andrea</v>
          </cell>
          <cell r="I450" t="str">
            <v>346,5</v>
          </cell>
          <cell r="J450">
            <v>38.51</v>
          </cell>
          <cell r="K450">
            <v>13343.715</v>
          </cell>
          <cell r="L450">
            <v>3838.56</v>
          </cell>
          <cell r="M450" t="str">
            <v>A1172</v>
          </cell>
          <cell r="N450" t="str">
            <v>Banca Virtuale</v>
          </cell>
        </row>
        <row r="451">
          <cell r="A451" t="str">
            <v>GESTIONE</v>
          </cell>
          <cell r="B451" t="str">
            <v>BANCA VIRTUALE</v>
          </cell>
          <cell r="C451" t="str">
            <v>Generico U.O. Banca Virtuale</v>
          </cell>
          <cell r="D451" t="str">
            <v>No</v>
          </cell>
          <cell r="F451" t="str">
            <v>LEOA</v>
          </cell>
          <cell r="G451" t="str">
            <v>Leo</v>
          </cell>
          <cell r="H451" t="str">
            <v>Andrea</v>
          </cell>
          <cell r="I451" t="str">
            <v>0</v>
          </cell>
          <cell r="J451">
            <v>38.51</v>
          </cell>
          <cell r="K451">
            <v>0</v>
          </cell>
          <cell r="L451">
            <v>287.60000000000002</v>
          </cell>
          <cell r="M451" t="str">
            <v>A1172</v>
          </cell>
          <cell r="N451" t="str">
            <v>Banca Virtuale</v>
          </cell>
        </row>
        <row r="452">
          <cell r="A452" t="str">
            <v>GESTIONE</v>
          </cell>
          <cell r="B452" t="str">
            <v>BANCA VIRTUALE</v>
          </cell>
          <cell r="C452" t="str">
            <v>Generico U.O. Banca Virtuale</v>
          </cell>
          <cell r="D452" t="str">
            <v>No</v>
          </cell>
          <cell r="F452" t="str">
            <v>SIGISMONDIS</v>
          </cell>
          <cell r="G452" t="str">
            <v>Sigismondi</v>
          </cell>
          <cell r="H452" t="str">
            <v>Simone</v>
          </cell>
          <cell r="I452" t="str">
            <v>0</v>
          </cell>
          <cell r="J452">
            <v>38.51</v>
          </cell>
          <cell r="K452">
            <v>0</v>
          </cell>
          <cell r="L452">
            <v>668.28</v>
          </cell>
          <cell r="M452" t="str">
            <v>A1172</v>
          </cell>
          <cell r="N452" t="str">
            <v>Banca Virtuale</v>
          </cell>
        </row>
        <row r="453">
          <cell r="A453" t="str">
            <v>GESTIONE</v>
          </cell>
          <cell r="B453" t="str">
            <v>BANCOMAT</v>
          </cell>
          <cell r="C453" t="str">
            <v>Generico U.O. Monetica</v>
          </cell>
          <cell r="D453" t="str">
            <v>No</v>
          </cell>
          <cell r="F453" t="str">
            <v>MARIANIM</v>
          </cell>
          <cell r="G453" t="str">
            <v>MARIANI</v>
          </cell>
          <cell r="H453" t="str">
            <v>MARCO</v>
          </cell>
          <cell r="I453" t="str">
            <v>4</v>
          </cell>
          <cell r="J453">
            <v>38.51</v>
          </cell>
          <cell r="K453">
            <v>154.04</v>
          </cell>
          <cell r="L453">
            <v>27.9</v>
          </cell>
          <cell r="M453" t="str">
            <v>A1100</v>
          </cell>
          <cell r="N453" t="str">
            <v>Sviluppo</v>
          </cell>
        </row>
        <row r="454">
          <cell r="A454" t="str">
            <v>GESTIONE</v>
          </cell>
          <cell r="B454" t="str">
            <v>BANCOMAT</v>
          </cell>
          <cell r="C454" t="str">
            <v>Generico U.O. Monetica</v>
          </cell>
          <cell r="D454" t="str">
            <v>No</v>
          </cell>
          <cell r="F454" t="str">
            <v>RICCAR</v>
          </cell>
          <cell r="G454" t="str">
            <v>Ricca</v>
          </cell>
          <cell r="H454" t="str">
            <v>Raffaele</v>
          </cell>
          <cell r="I454" t="str">
            <v>103,5</v>
          </cell>
          <cell r="J454">
            <v>38.51</v>
          </cell>
          <cell r="K454">
            <v>3985.7849999999999</v>
          </cell>
          <cell r="M454" t="str">
            <v>A1142</v>
          </cell>
          <cell r="N454" t="str">
            <v>Monetica</v>
          </cell>
        </row>
        <row r="455">
          <cell r="A455" t="str">
            <v>GESTIONE</v>
          </cell>
          <cell r="B455" t="str">
            <v>BANCOMAT</v>
          </cell>
          <cell r="C455" t="str">
            <v>Generico U.O. Monetica</v>
          </cell>
          <cell r="D455" t="str">
            <v>Sì</v>
          </cell>
          <cell r="E455" t="str">
            <v>DIALOGA</v>
          </cell>
          <cell r="F455" t="str">
            <v>STRINGHIG</v>
          </cell>
          <cell r="G455" t="str">
            <v>Stringhi</v>
          </cell>
          <cell r="H455" t="str">
            <v>Giuseppe</v>
          </cell>
          <cell r="I455" t="str">
            <v>301</v>
          </cell>
          <cell r="J455">
            <v>43.75</v>
          </cell>
          <cell r="K455">
            <v>13168.75</v>
          </cell>
          <cell r="M455" t="str">
            <v>A1142</v>
          </cell>
          <cell r="N455" t="str">
            <v>Monetica</v>
          </cell>
        </row>
        <row r="456">
          <cell r="A456" t="str">
            <v>GESTIONE</v>
          </cell>
          <cell r="B456" t="str">
            <v>BANCOMAT</v>
          </cell>
          <cell r="C456" t="str">
            <v>Generico U.O. Monetica</v>
          </cell>
          <cell r="D456" t="str">
            <v>Sì</v>
          </cell>
          <cell r="E456" t="str">
            <v>S.S.D.</v>
          </cell>
          <cell r="F456" t="str">
            <v>BARDELLIT</v>
          </cell>
          <cell r="G456" t="str">
            <v>Bardelli</v>
          </cell>
          <cell r="H456" t="str">
            <v>Tiziana</v>
          </cell>
          <cell r="I456" t="str">
            <v>252</v>
          </cell>
          <cell r="J456">
            <v>33.75</v>
          </cell>
          <cell r="K456">
            <v>8505</v>
          </cell>
          <cell r="M456" t="str">
            <v>A1142</v>
          </cell>
          <cell r="N456" t="str">
            <v>Monetica</v>
          </cell>
        </row>
        <row r="457">
          <cell r="A457" t="str">
            <v>GESTIONE</v>
          </cell>
          <cell r="B457" t="str">
            <v>BANCOMAT</v>
          </cell>
          <cell r="C457" t="str">
            <v>Gestione ordinaria Procedura Versamenti Unificati</v>
          </cell>
          <cell r="D457" t="str">
            <v>Sì</v>
          </cell>
          <cell r="E457" t="str">
            <v>DIALOGA</v>
          </cell>
          <cell r="F457" t="str">
            <v>STRINGHIG</v>
          </cell>
          <cell r="G457" t="str">
            <v>Stringhi</v>
          </cell>
          <cell r="H457" t="str">
            <v>Giuseppe</v>
          </cell>
          <cell r="I457" t="str">
            <v>16</v>
          </cell>
          <cell r="J457">
            <v>43.75</v>
          </cell>
          <cell r="K457">
            <v>700</v>
          </cell>
          <cell r="M457" t="str">
            <v>A1142</v>
          </cell>
          <cell r="N457" t="str">
            <v>Monetica</v>
          </cell>
          <cell r="P457">
            <v>100</v>
          </cell>
        </row>
        <row r="458">
          <cell r="A458" t="str">
            <v>GESTIONE</v>
          </cell>
          <cell r="B458" t="str">
            <v>BANCOMAT</v>
          </cell>
          <cell r="C458" t="str">
            <v>M0AA04006 invio esiti a Relax Banking</v>
          </cell>
          <cell r="D458" t="str">
            <v>Sì</v>
          </cell>
          <cell r="E458" t="str">
            <v>VISDATA</v>
          </cell>
          <cell r="F458" t="str">
            <v>MANGANELLIA</v>
          </cell>
          <cell r="G458" t="str">
            <v>Manganelli</v>
          </cell>
          <cell r="H458" t="str">
            <v>Alberto</v>
          </cell>
          <cell r="I458" t="str">
            <v>8</v>
          </cell>
          <cell r="J458">
            <v>43.75</v>
          </cell>
          <cell r="K458">
            <v>350</v>
          </cell>
          <cell r="M458" t="str">
            <v>A1142</v>
          </cell>
          <cell r="N458" t="str">
            <v>Monetica</v>
          </cell>
          <cell r="P458">
            <v>30</v>
          </cell>
        </row>
        <row r="459">
          <cell r="A459" t="str">
            <v>GESTIONE</v>
          </cell>
          <cell r="B459" t="str">
            <v>BANCOMAT</v>
          </cell>
          <cell r="C459" t="str">
            <v>MOAA05001 Introduzione classe di default</v>
          </cell>
          <cell r="D459" t="str">
            <v>Sì</v>
          </cell>
          <cell r="E459" t="str">
            <v>DIALOGA</v>
          </cell>
          <cell r="F459" t="str">
            <v>STRINGHIG</v>
          </cell>
          <cell r="G459" t="str">
            <v>Stringhi</v>
          </cell>
          <cell r="H459" t="str">
            <v>Giuseppe</v>
          </cell>
          <cell r="I459" t="str">
            <v>72</v>
          </cell>
          <cell r="J459">
            <v>43.75</v>
          </cell>
          <cell r="K459">
            <v>3150</v>
          </cell>
          <cell r="M459" t="str">
            <v>A1142</v>
          </cell>
          <cell r="N459" t="str">
            <v>Monetica</v>
          </cell>
          <cell r="P459">
            <v>30</v>
          </cell>
        </row>
        <row r="460">
          <cell r="A460" t="str">
            <v>GESTIONE</v>
          </cell>
          <cell r="B460" t="str">
            <v>BANCOMAT</v>
          </cell>
          <cell r="C460" t="str">
            <v>MOAA05002 Normativa ABI SP006010</v>
          </cell>
          <cell r="D460" t="str">
            <v>Sì</v>
          </cell>
          <cell r="E460" t="str">
            <v>S.S.D.</v>
          </cell>
          <cell r="F460" t="str">
            <v>BARDELLIT</v>
          </cell>
          <cell r="G460" t="str">
            <v>Bardelli</v>
          </cell>
          <cell r="H460" t="str">
            <v>Tiziana</v>
          </cell>
          <cell r="I460" t="str">
            <v>196</v>
          </cell>
          <cell r="J460">
            <v>33.75</v>
          </cell>
          <cell r="K460">
            <v>6615</v>
          </cell>
          <cell r="M460" t="str">
            <v>A1142</v>
          </cell>
          <cell r="N460" t="str">
            <v>Monetica</v>
          </cell>
          <cell r="P460">
            <v>30</v>
          </cell>
        </row>
        <row r="461">
          <cell r="A461" t="str">
            <v>GESTIONE</v>
          </cell>
          <cell r="B461" t="str">
            <v>BANCOMAT</v>
          </cell>
          <cell r="C461" t="str">
            <v>MOAA05002 Normativa ABI SP006010</v>
          </cell>
          <cell r="D461" t="str">
            <v>Sì</v>
          </cell>
          <cell r="E461" t="str">
            <v>VISDATA</v>
          </cell>
          <cell r="F461" t="str">
            <v>MANGANELLIA</v>
          </cell>
          <cell r="G461" t="str">
            <v>Manganelli</v>
          </cell>
          <cell r="H461" t="str">
            <v>Alberto</v>
          </cell>
          <cell r="I461" t="str">
            <v>360,5</v>
          </cell>
          <cell r="J461">
            <v>43.75</v>
          </cell>
          <cell r="K461">
            <v>15771.875</v>
          </cell>
          <cell r="M461" t="str">
            <v>A1142</v>
          </cell>
          <cell r="N461" t="str">
            <v>Monetica</v>
          </cell>
          <cell r="P461">
            <v>30</v>
          </cell>
        </row>
        <row r="462">
          <cell r="A462" t="str">
            <v>GESTIONE</v>
          </cell>
          <cell r="B462" t="str">
            <v>BANCOMAT</v>
          </cell>
          <cell r="C462" t="str">
            <v>MOAA05003 Pending su riattivazioni e disposizioni PA su DR</v>
          </cell>
          <cell r="D462" t="str">
            <v>Sì</v>
          </cell>
          <cell r="E462" t="str">
            <v>S.S.D.</v>
          </cell>
          <cell r="F462" t="str">
            <v>BARDELLIT</v>
          </cell>
          <cell r="G462" t="str">
            <v>Bardelli</v>
          </cell>
          <cell r="H462" t="str">
            <v>Tiziana</v>
          </cell>
          <cell r="I462" t="str">
            <v>51</v>
          </cell>
          <cell r="J462">
            <v>33.75</v>
          </cell>
          <cell r="K462">
            <v>1721.25</v>
          </cell>
          <cell r="M462" t="str">
            <v>A1142</v>
          </cell>
          <cell r="N462" t="str">
            <v>Monetica</v>
          </cell>
          <cell r="P462">
            <v>30</v>
          </cell>
        </row>
        <row r="463">
          <cell r="A463" t="str">
            <v>GESTIONE</v>
          </cell>
          <cell r="B463" t="str">
            <v>BANCOMAT</v>
          </cell>
          <cell r="C463" t="str">
            <v>MOAA05003 Pending su riattivazioni e disposizioni PA su DR</v>
          </cell>
          <cell r="D463" t="str">
            <v>Sì</v>
          </cell>
          <cell r="E463" t="str">
            <v>VISDATA</v>
          </cell>
          <cell r="F463" t="str">
            <v>MANGANELLIA</v>
          </cell>
          <cell r="G463" t="str">
            <v>Manganelli</v>
          </cell>
          <cell r="H463" t="str">
            <v>Alberto</v>
          </cell>
          <cell r="I463" t="str">
            <v>32</v>
          </cell>
          <cell r="J463">
            <v>43.75</v>
          </cell>
          <cell r="K463">
            <v>1400</v>
          </cell>
          <cell r="M463" t="str">
            <v>A1142</v>
          </cell>
          <cell r="N463" t="str">
            <v>Monetica</v>
          </cell>
          <cell r="P463">
            <v>30</v>
          </cell>
        </row>
        <row r="464">
          <cell r="A464" t="str">
            <v>GESTIONE</v>
          </cell>
          <cell r="B464" t="str">
            <v>BANCOMAT</v>
          </cell>
          <cell r="C464" t="str">
            <v>MOBC04010 Revisione E/C batch</v>
          </cell>
          <cell r="D464" t="str">
            <v>Sì</v>
          </cell>
          <cell r="E464" t="str">
            <v>DIALOGA</v>
          </cell>
          <cell r="F464" t="str">
            <v>STRINGHIG</v>
          </cell>
          <cell r="G464" t="str">
            <v>Stringhi</v>
          </cell>
          <cell r="H464" t="str">
            <v>Giuseppe</v>
          </cell>
          <cell r="I464" t="str">
            <v>56</v>
          </cell>
          <cell r="J464">
            <v>43.75</v>
          </cell>
          <cell r="K464">
            <v>2450</v>
          </cell>
          <cell r="M464" t="str">
            <v>A1142</v>
          </cell>
          <cell r="N464" t="str">
            <v>Monetica</v>
          </cell>
          <cell r="P464">
            <v>30</v>
          </cell>
        </row>
        <row r="465">
          <cell r="A465" t="str">
            <v>GESTIONE</v>
          </cell>
          <cell r="B465" t="str">
            <v>BANCOMAT</v>
          </cell>
          <cell r="C465" t="str">
            <v>MOBC04011Nuove condizioni in trasparenza</v>
          </cell>
          <cell r="D465" t="str">
            <v>Sì</v>
          </cell>
          <cell r="E465" t="str">
            <v>DIALOGA</v>
          </cell>
          <cell r="F465" t="str">
            <v>STRINGHIG</v>
          </cell>
          <cell r="G465" t="str">
            <v>Stringhi</v>
          </cell>
          <cell r="H465" t="str">
            <v>Giuseppe</v>
          </cell>
          <cell r="I465" t="str">
            <v>12</v>
          </cell>
          <cell r="J465">
            <v>43.75</v>
          </cell>
          <cell r="K465">
            <v>525</v>
          </cell>
          <cell r="M465" t="str">
            <v>A1142</v>
          </cell>
          <cell r="N465" t="str">
            <v>Monetica</v>
          </cell>
          <cell r="P465">
            <v>30</v>
          </cell>
        </row>
        <row r="466">
          <cell r="A466" t="str">
            <v>GESTIONE</v>
          </cell>
          <cell r="B466" t="str">
            <v>BANCOMAT</v>
          </cell>
          <cell r="C466" t="str">
            <v>MOCB04010 Richieste varie</v>
          </cell>
          <cell r="D466" t="str">
            <v>No</v>
          </cell>
          <cell r="F466" t="str">
            <v>CIOFFOD</v>
          </cell>
          <cell r="G466" t="str">
            <v>Cioffo</v>
          </cell>
          <cell r="H466" t="str">
            <v>Debora</v>
          </cell>
          <cell r="I466" t="str">
            <v>45</v>
          </cell>
          <cell r="J466">
            <v>38.51</v>
          </cell>
          <cell r="K466">
            <v>1732.9499999999998</v>
          </cell>
          <cell r="M466" t="str">
            <v>A1142</v>
          </cell>
          <cell r="N466" t="str">
            <v>Monetica</v>
          </cell>
          <cell r="P466">
            <v>30</v>
          </cell>
        </row>
        <row r="467">
          <cell r="A467" t="str">
            <v>GESTIONE</v>
          </cell>
          <cell r="B467" t="str">
            <v>BANCOMAT</v>
          </cell>
          <cell r="C467" t="str">
            <v>MOCB04010 Richieste varie</v>
          </cell>
          <cell r="D467" t="str">
            <v>Sì</v>
          </cell>
          <cell r="E467" t="str">
            <v>DIALOGA</v>
          </cell>
          <cell r="F467" t="str">
            <v>STRINGHIG</v>
          </cell>
          <cell r="G467" t="str">
            <v>Stringhi</v>
          </cell>
          <cell r="H467" t="str">
            <v>Giuseppe</v>
          </cell>
          <cell r="I467" t="str">
            <v>8</v>
          </cell>
          <cell r="J467">
            <v>43.75</v>
          </cell>
          <cell r="K467">
            <v>350</v>
          </cell>
          <cell r="M467" t="str">
            <v>A1142</v>
          </cell>
          <cell r="N467" t="str">
            <v>Monetica</v>
          </cell>
          <cell r="P467">
            <v>30</v>
          </cell>
        </row>
        <row r="468">
          <cell r="A468" t="str">
            <v>GESTIONE</v>
          </cell>
          <cell r="B468" t="str">
            <v>BANCOMAT</v>
          </cell>
          <cell r="C468" t="str">
            <v>MOCB05001 Invio a DBQUERY flussi disositivi utenti pass CBI</v>
          </cell>
          <cell r="D468" t="str">
            <v>Sì</v>
          </cell>
          <cell r="E468" t="str">
            <v>DIALOGA</v>
          </cell>
          <cell r="F468" t="str">
            <v>STRINGHIG</v>
          </cell>
          <cell r="G468" t="str">
            <v>Stringhi</v>
          </cell>
          <cell r="H468" t="str">
            <v>Giuseppe</v>
          </cell>
          <cell r="I468" t="str">
            <v>28</v>
          </cell>
          <cell r="J468">
            <v>43.75</v>
          </cell>
          <cell r="K468">
            <v>1225</v>
          </cell>
          <cell r="M468" t="str">
            <v>A1142</v>
          </cell>
          <cell r="N468" t="str">
            <v>Monetica</v>
          </cell>
          <cell r="P468">
            <v>30</v>
          </cell>
        </row>
        <row r="469">
          <cell r="A469" t="str">
            <v>GESTIONE</v>
          </cell>
          <cell r="B469" t="str">
            <v>BANCOMAT</v>
          </cell>
          <cell r="C469" t="str">
            <v>MOCC05001 Carta taxi - movimenti off line</v>
          </cell>
          <cell r="D469" t="str">
            <v>Sì</v>
          </cell>
          <cell r="E469" t="str">
            <v>DIALOGA</v>
          </cell>
          <cell r="F469" t="str">
            <v>STRINGHIG</v>
          </cell>
          <cell r="G469" t="str">
            <v>Stringhi</v>
          </cell>
          <cell r="H469" t="str">
            <v>Giuseppe</v>
          </cell>
          <cell r="I469" t="str">
            <v>8</v>
          </cell>
          <cell r="J469">
            <v>43.75</v>
          </cell>
          <cell r="K469">
            <v>350</v>
          </cell>
          <cell r="M469" t="str">
            <v>A1142</v>
          </cell>
          <cell r="N469" t="str">
            <v>Monetica</v>
          </cell>
          <cell r="P469">
            <v>30</v>
          </cell>
        </row>
        <row r="470">
          <cell r="A470" t="str">
            <v>GESTIONE</v>
          </cell>
          <cell r="B470" t="str">
            <v>BANCOMAT</v>
          </cell>
          <cell r="C470" t="str">
            <v>MOCC05002 Tasca: variaz.conto+inibizione dataentry da Contra</v>
          </cell>
          <cell r="D470" t="str">
            <v>Sì</v>
          </cell>
          <cell r="E470" t="str">
            <v>S.S.D.</v>
          </cell>
          <cell r="F470" t="str">
            <v>BARDELLIT</v>
          </cell>
          <cell r="G470" t="str">
            <v>Bardelli</v>
          </cell>
          <cell r="H470" t="str">
            <v>Tiziana</v>
          </cell>
          <cell r="I470" t="str">
            <v>1</v>
          </cell>
          <cell r="J470">
            <v>33.75</v>
          </cell>
          <cell r="K470">
            <v>33.75</v>
          </cell>
          <cell r="M470" t="str">
            <v>A1142</v>
          </cell>
          <cell r="N470" t="str">
            <v>Monetica</v>
          </cell>
          <cell r="P470">
            <v>30</v>
          </cell>
        </row>
        <row r="471">
          <cell r="A471" t="str">
            <v>GESTIONE</v>
          </cell>
          <cell r="B471" t="str">
            <v>BANCOMAT</v>
          </cell>
          <cell r="C471" t="str">
            <v>MOCT05003 Introduzione classe di default da proc. Contratti</v>
          </cell>
          <cell r="D471" t="str">
            <v>Sì</v>
          </cell>
          <cell r="E471" t="str">
            <v>S.S.D.</v>
          </cell>
          <cell r="F471" t="str">
            <v>BARDELLIT</v>
          </cell>
          <cell r="G471" t="str">
            <v>Bardelli</v>
          </cell>
          <cell r="H471" t="str">
            <v>Tiziana</v>
          </cell>
          <cell r="I471" t="str">
            <v>6</v>
          </cell>
          <cell r="J471">
            <v>33.75</v>
          </cell>
          <cell r="K471">
            <v>202.5</v>
          </cell>
          <cell r="M471" t="str">
            <v>A1142</v>
          </cell>
          <cell r="N471" t="str">
            <v>Monetica</v>
          </cell>
          <cell r="P471">
            <v>30</v>
          </cell>
        </row>
        <row r="472">
          <cell r="A472" t="str">
            <v>GESTIONE</v>
          </cell>
          <cell r="B472" t="str">
            <v>BANCOMAT</v>
          </cell>
          <cell r="C472" t="str">
            <v>MOEP05002 Richieste Edp audit</v>
          </cell>
          <cell r="D472" t="str">
            <v>Sì</v>
          </cell>
          <cell r="E472" t="str">
            <v>DIALOGA</v>
          </cell>
          <cell r="F472" t="str">
            <v>STRINGHIG</v>
          </cell>
          <cell r="G472" t="str">
            <v>Stringhi</v>
          </cell>
          <cell r="H472" t="str">
            <v>Giuseppe</v>
          </cell>
          <cell r="I472" t="str">
            <v>76</v>
          </cell>
          <cell r="J472">
            <v>43.75</v>
          </cell>
          <cell r="K472">
            <v>3325</v>
          </cell>
          <cell r="M472" t="str">
            <v>A1142</v>
          </cell>
          <cell r="N472" t="str">
            <v>Monetica</v>
          </cell>
          <cell r="P472">
            <v>30</v>
          </cell>
        </row>
        <row r="473">
          <cell r="A473" t="str">
            <v>GESTIONE</v>
          </cell>
          <cell r="B473" t="str">
            <v>BANCOMAT</v>
          </cell>
          <cell r="C473" t="str">
            <v>MOEP05002 Richieste Edp audit</v>
          </cell>
          <cell r="D473" t="str">
            <v>Sì</v>
          </cell>
          <cell r="E473" t="str">
            <v>S.S.D.</v>
          </cell>
          <cell r="F473" t="str">
            <v>BARDELLIT</v>
          </cell>
          <cell r="G473" t="str">
            <v>Bardelli</v>
          </cell>
          <cell r="H473" t="str">
            <v>Tiziana</v>
          </cell>
          <cell r="I473" t="str">
            <v>74</v>
          </cell>
          <cell r="J473">
            <v>33.75</v>
          </cell>
          <cell r="K473">
            <v>2497.5</v>
          </cell>
          <cell r="M473" t="str">
            <v>A1142</v>
          </cell>
          <cell r="N473" t="str">
            <v>Monetica</v>
          </cell>
          <cell r="P473">
            <v>30</v>
          </cell>
        </row>
        <row r="474">
          <cell r="A474" t="str">
            <v>GESTIONE</v>
          </cell>
          <cell r="B474" t="str">
            <v>BANCOMAT</v>
          </cell>
          <cell r="C474" t="str">
            <v>MOFT05001Nuovi param. per fatturazione utenti RelaxBanking</v>
          </cell>
          <cell r="D474" t="str">
            <v>Sì</v>
          </cell>
          <cell r="E474" t="str">
            <v>DIALOGA</v>
          </cell>
          <cell r="F474" t="str">
            <v>STRINGHIG</v>
          </cell>
          <cell r="G474" t="str">
            <v>Stringhi</v>
          </cell>
          <cell r="H474" t="str">
            <v>Giuseppe</v>
          </cell>
          <cell r="I474" t="str">
            <v>80</v>
          </cell>
          <cell r="J474">
            <v>43.75</v>
          </cell>
          <cell r="K474">
            <v>3500</v>
          </cell>
          <cell r="M474" t="str">
            <v>A1142</v>
          </cell>
          <cell r="N474" t="str">
            <v>Monetica</v>
          </cell>
          <cell r="P474">
            <v>30</v>
          </cell>
        </row>
        <row r="475">
          <cell r="A475" t="str">
            <v>GESTIONE</v>
          </cell>
          <cell r="B475" t="str">
            <v>BANCOMAT</v>
          </cell>
          <cell r="C475" t="str">
            <v>MOTC04008 Operatività Service</v>
          </cell>
          <cell r="D475" t="str">
            <v>Sì</v>
          </cell>
          <cell r="E475" t="str">
            <v>VISDATA</v>
          </cell>
          <cell r="F475" t="str">
            <v>MANGANELLIA</v>
          </cell>
          <cell r="G475" t="str">
            <v>Manganelli</v>
          </cell>
          <cell r="H475" t="str">
            <v>Alberto</v>
          </cell>
          <cell r="I475" t="str">
            <v>78</v>
          </cell>
          <cell r="J475">
            <v>43.75</v>
          </cell>
          <cell r="K475">
            <v>3412.5</v>
          </cell>
          <cell r="M475" t="str">
            <v>A1142</v>
          </cell>
          <cell r="N475" t="str">
            <v>Monetica</v>
          </cell>
          <cell r="P475">
            <v>30</v>
          </cell>
        </row>
        <row r="476">
          <cell r="A476" t="str">
            <v>GESTIONE</v>
          </cell>
          <cell r="B476" t="str">
            <v>BANCOMAT</v>
          </cell>
          <cell r="C476" t="str">
            <v>MOTC05001 Normativa - Nuovo  modello accise</v>
          </cell>
          <cell r="D476" t="str">
            <v>Sì</v>
          </cell>
          <cell r="E476" t="str">
            <v>DIALOGA</v>
          </cell>
          <cell r="F476" t="str">
            <v>STRINGHIG</v>
          </cell>
          <cell r="G476" t="str">
            <v>Stringhi</v>
          </cell>
          <cell r="H476" t="str">
            <v>Giuseppe</v>
          </cell>
          <cell r="I476" t="str">
            <v>24</v>
          </cell>
          <cell r="J476">
            <v>43.75</v>
          </cell>
          <cell r="K476">
            <v>1050</v>
          </cell>
          <cell r="M476" t="str">
            <v>A1142</v>
          </cell>
          <cell r="N476" t="str">
            <v>Monetica</v>
          </cell>
          <cell r="P476">
            <v>30</v>
          </cell>
        </row>
        <row r="477">
          <cell r="A477" t="str">
            <v>GESTIONE</v>
          </cell>
          <cell r="B477" t="str">
            <v>BANCOMAT</v>
          </cell>
          <cell r="C477" t="str">
            <v>MOTC05003 Gestione condizioni particolari</v>
          </cell>
          <cell r="D477" t="str">
            <v>Sì</v>
          </cell>
          <cell r="E477" t="str">
            <v>S.S.D.</v>
          </cell>
          <cell r="F477" t="str">
            <v>BARDELLIT</v>
          </cell>
          <cell r="G477" t="str">
            <v>Bardelli</v>
          </cell>
          <cell r="H477" t="str">
            <v>Tiziana</v>
          </cell>
          <cell r="I477" t="str">
            <v>24</v>
          </cell>
          <cell r="J477">
            <v>33.75</v>
          </cell>
          <cell r="K477">
            <v>810</v>
          </cell>
          <cell r="M477" t="str">
            <v>A1142</v>
          </cell>
          <cell r="N477" t="str">
            <v>Monetica</v>
          </cell>
          <cell r="P477">
            <v>30</v>
          </cell>
        </row>
        <row r="478">
          <cell r="A478" t="str">
            <v>GESTIONE</v>
          </cell>
          <cell r="B478" t="str">
            <v>BANCOMAT</v>
          </cell>
          <cell r="C478" t="str">
            <v>Revisione funzionale procedura F24</v>
          </cell>
          <cell r="D478" t="str">
            <v>Sì</v>
          </cell>
          <cell r="E478" t="str">
            <v>DIALOGA</v>
          </cell>
          <cell r="F478" t="str">
            <v>STRINGHIG</v>
          </cell>
          <cell r="G478" t="str">
            <v>Stringhi</v>
          </cell>
          <cell r="H478" t="str">
            <v>Giuseppe</v>
          </cell>
          <cell r="I478" t="str">
            <v>32</v>
          </cell>
          <cell r="J478">
            <v>43.75</v>
          </cell>
          <cell r="K478">
            <v>1400</v>
          </cell>
          <cell r="M478" t="str">
            <v>A1142</v>
          </cell>
          <cell r="N478" t="str">
            <v>Monetica</v>
          </cell>
          <cell r="P478">
            <v>100</v>
          </cell>
        </row>
        <row r="479">
          <cell r="A479" t="str">
            <v>GESTIONE</v>
          </cell>
          <cell r="B479" t="str">
            <v>CALL CENTER E FORM.</v>
          </cell>
          <cell r="C479" t="str">
            <v>Coordinamento U.O. Call Center</v>
          </cell>
          <cell r="D479" t="str">
            <v>No</v>
          </cell>
          <cell r="F479" t="str">
            <v>BARBIERIE</v>
          </cell>
          <cell r="G479" t="str">
            <v>BARBIERI</v>
          </cell>
          <cell r="H479" t="str">
            <v>ENRICO</v>
          </cell>
          <cell r="I479" t="str">
            <v>285,5</v>
          </cell>
          <cell r="J479">
            <v>38.51</v>
          </cell>
          <cell r="K479">
            <v>10994.605</v>
          </cell>
          <cell r="L479">
            <v>351.35</v>
          </cell>
          <cell r="M479" t="str">
            <v>A2224</v>
          </cell>
          <cell r="N479" t="str">
            <v>Call Center - Gestione RdV</v>
          </cell>
        </row>
        <row r="480">
          <cell r="A480" t="str">
            <v>GESTIONE</v>
          </cell>
          <cell r="B480" t="str">
            <v>CALL CENTER E FORM.</v>
          </cell>
          <cell r="C480" t="str">
            <v>Coordinamento U.O. Call Center</v>
          </cell>
          <cell r="D480" t="str">
            <v>No</v>
          </cell>
          <cell r="F480" t="str">
            <v>PACCHIANAE</v>
          </cell>
          <cell r="G480" t="str">
            <v>PACCHIANA</v>
          </cell>
          <cell r="H480" t="str">
            <v>ERNESTO</v>
          </cell>
          <cell r="I480" t="str">
            <v>12</v>
          </cell>
          <cell r="J480">
            <v>38.51</v>
          </cell>
          <cell r="K480">
            <v>462.12</v>
          </cell>
          <cell r="L480">
            <v>62.3</v>
          </cell>
          <cell r="M480" t="str">
            <v>A2600</v>
          </cell>
          <cell r="N480" t="str">
            <v>Processi</v>
          </cell>
        </row>
        <row r="481">
          <cell r="A481" t="str">
            <v>GESTIONE</v>
          </cell>
          <cell r="B481" t="str">
            <v>CC - BANCA ELETTR.</v>
          </cell>
          <cell r="C481" t="str">
            <v>Coordinamento U.O. Banca Elettronica - Call Center</v>
          </cell>
          <cell r="D481" t="str">
            <v>No</v>
          </cell>
          <cell r="F481" t="str">
            <v>PETRUZZELLIM</v>
          </cell>
          <cell r="G481" t="str">
            <v>PETRUZZELLI</v>
          </cell>
          <cell r="H481" t="str">
            <v>MASSIMO</v>
          </cell>
          <cell r="I481" t="str">
            <v>225</v>
          </cell>
          <cell r="J481">
            <v>38.51</v>
          </cell>
          <cell r="K481">
            <v>8664.75</v>
          </cell>
          <cell r="L481">
            <v>586.65</v>
          </cell>
          <cell r="M481" t="str">
            <v>A2222</v>
          </cell>
          <cell r="N481" t="str">
            <v>Call Center - Prodotti</v>
          </cell>
        </row>
        <row r="482">
          <cell r="A482" t="str">
            <v>GESTIONE</v>
          </cell>
          <cell r="B482" t="str">
            <v>CC - BANCA ELETTR.</v>
          </cell>
          <cell r="C482" t="str">
            <v>Coordinamento U.O. Banca Elettronica - Call Center</v>
          </cell>
          <cell r="D482" t="str">
            <v>Sì</v>
          </cell>
          <cell r="E482" t="str">
            <v>DIALOGA</v>
          </cell>
          <cell r="F482" t="str">
            <v>LONGOG</v>
          </cell>
          <cell r="G482" t="str">
            <v>LONGO</v>
          </cell>
          <cell r="H482" t="str">
            <v>GIUSEPPE</v>
          </cell>
          <cell r="I482" t="str">
            <v>0</v>
          </cell>
          <cell r="J482">
            <v>28.75</v>
          </cell>
          <cell r="K482">
            <v>0</v>
          </cell>
          <cell r="L482">
            <v>491.86</v>
          </cell>
          <cell r="M482" t="str">
            <v>A2222</v>
          </cell>
          <cell r="N482" t="str">
            <v>Call Center - Prodotti</v>
          </cell>
        </row>
        <row r="483">
          <cell r="A483" t="str">
            <v>GESTIONE</v>
          </cell>
          <cell r="B483" t="str">
            <v>CC - FINANZA</v>
          </cell>
          <cell r="C483" t="str">
            <v>ASSISTENZA AVVIAMENTO</v>
          </cell>
          <cell r="D483" t="str">
            <v>No</v>
          </cell>
          <cell r="F483" t="str">
            <v>CITELLAM</v>
          </cell>
          <cell r="G483" t="str">
            <v>Citella</v>
          </cell>
          <cell r="H483" t="str">
            <v>Massimo</v>
          </cell>
          <cell r="I483" t="str">
            <v>43,25</v>
          </cell>
          <cell r="J483">
            <v>38.51</v>
          </cell>
          <cell r="K483">
            <v>1665.5574999999999</v>
          </cell>
          <cell r="M483" t="str">
            <v>A1122</v>
          </cell>
          <cell r="N483" t="str">
            <v>Finance2010</v>
          </cell>
          <cell r="P483">
            <v>100</v>
          </cell>
        </row>
        <row r="484">
          <cell r="A484" t="str">
            <v>GESTIONE</v>
          </cell>
          <cell r="B484" t="str">
            <v>CC - FINANZA</v>
          </cell>
          <cell r="C484" t="str">
            <v>Coordinamento U.O. Finanza - Call Center</v>
          </cell>
          <cell r="D484" t="str">
            <v>No</v>
          </cell>
          <cell r="F484" t="str">
            <v>BAILOM</v>
          </cell>
          <cell r="G484" t="str">
            <v>BAILO</v>
          </cell>
          <cell r="H484" t="str">
            <v>MARCO</v>
          </cell>
          <cell r="I484" t="str">
            <v>0</v>
          </cell>
          <cell r="J484">
            <v>38.51</v>
          </cell>
          <cell r="K484">
            <v>0</v>
          </cell>
          <cell r="L484">
            <v>60</v>
          </cell>
          <cell r="M484" t="str">
            <v>A2220</v>
          </cell>
          <cell r="N484" t="str">
            <v>Supporto Clienti - Call Center</v>
          </cell>
        </row>
        <row r="485">
          <cell r="A485" t="str">
            <v>GESTIONE</v>
          </cell>
          <cell r="B485" t="str">
            <v>CC - FINANZA</v>
          </cell>
          <cell r="C485" t="str">
            <v>RIUNIONE</v>
          </cell>
          <cell r="D485" t="str">
            <v>No</v>
          </cell>
          <cell r="F485" t="str">
            <v>BAILOM</v>
          </cell>
          <cell r="G485" t="str">
            <v>BAILO</v>
          </cell>
          <cell r="H485" t="str">
            <v>MARCO</v>
          </cell>
          <cell r="I485" t="str">
            <v>8</v>
          </cell>
          <cell r="J485">
            <v>38.51</v>
          </cell>
          <cell r="K485">
            <v>308.08</v>
          </cell>
          <cell r="L485">
            <v>87.8</v>
          </cell>
          <cell r="M485" t="str">
            <v>A2220</v>
          </cell>
          <cell r="N485" t="str">
            <v>Supporto Clienti - Call Center</v>
          </cell>
          <cell r="P485">
            <v>100</v>
          </cell>
        </row>
        <row r="486">
          <cell r="A486" t="str">
            <v>GESTIONE</v>
          </cell>
          <cell r="B486" t="str">
            <v>CC - FINANZA</v>
          </cell>
          <cell r="C486" t="str">
            <v>BANCA COLLOCATRICE</v>
          </cell>
          <cell r="D486" t="str">
            <v>No</v>
          </cell>
          <cell r="F486" t="str">
            <v>INDOVINAG</v>
          </cell>
          <cell r="G486" t="str">
            <v>Indovina</v>
          </cell>
          <cell r="H486" t="str">
            <v>Giuseppe</v>
          </cell>
          <cell r="I486" t="str">
            <v>57</v>
          </cell>
          <cell r="J486">
            <v>38.51</v>
          </cell>
          <cell r="K486">
            <v>2195.0699999999997</v>
          </cell>
          <cell r="L486">
            <v>133.94999999999999</v>
          </cell>
          <cell r="M486" t="str">
            <v>A2225</v>
          </cell>
          <cell r="N486" t="str">
            <v>Call Center - Finanza</v>
          </cell>
          <cell r="P486">
            <v>100</v>
          </cell>
        </row>
        <row r="487">
          <cell r="A487" t="str">
            <v>GESTIONE</v>
          </cell>
          <cell r="B487" t="str">
            <v>CC - FINANZA</v>
          </cell>
          <cell r="C487" t="str">
            <v>Coordinamento U.O. Finanza - Call Center</v>
          </cell>
          <cell r="D487" t="str">
            <v>No</v>
          </cell>
          <cell r="F487" t="str">
            <v>BRANCIFORTIM</v>
          </cell>
          <cell r="G487" t="str">
            <v>BRANCIFORTI</v>
          </cell>
          <cell r="H487" t="str">
            <v>MIRELLA</v>
          </cell>
          <cell r="I487" t="str">
            <v>158,5</v>
          </cell>
          <cell r="J487">
            <v>38.51</v>
          </cell>
          <cell r="K487">
            <v>6103.835</v>
          </cell>
          <cell r="M487" t="str">
            <v>A2225</v>
          </cell>
          <cell r="N487" t="str">
            <v>Call Center - Finanza</v>
          </cell>
        </row>
        <row r="488">
          <cell r="A488" t="str">
            <v>GESTIONE</v>
          </cell>
          <cell r="B488" t="str">
            <v>CC - FINANZA</v>
          </cell>
          <cell r="C488" t="str">
            <v>Coordinamento U.O. Finanza - Call Center</v>
          </cell>
          <cell r="D488" t="str">
            <v>No</v>
          </cell>
          <cell r="F488" t="str">
            <v>INDOVINAG</v>
          </cell>
          <cell r="G488" t="str">
            <v>Indovina</v>
          </cell>
          <cell r="H488" t="str">
            <v>Giuseppe</v>
          </cell>
          <cell r="I488" t="str">
            <v>15</v>
          </cell>
          <cell r="J488">
            <v>38.51</v>
          </cell>
          <cell r="K488">
            <v>577.65</v>
          </cell>
          <cell r="M488" t="str">
            <v>A2225</v>
          </cell>
          <cell r="N488" t="str">
            <v>Call Center - Finanza</v>
          </cell>
        </row>
        <row r="489">
          <cell r="A489" t="str">
            <v>GESTIONE</v>
          </cell>
          <cell r="B489" t="str">
            <v>CC - FINANZA</v>
          </cell>
          <cell r="C489" t="str">
            <v>Coordinamento U.O. Finanza - Call Center</v>
          </cell>
          <cell r="D489" t="str">
            <v>No</v>
          </cell>
          <cell r="F489" t="str">
            <v>RODELLAP</v>
          </cell>
          <cell r="G489" t="str">
            <v>RODELLA</v>
          </cell>
          <cell r="H489" t="str">
            <v>PAOLA</v>
          </cell>
          <cell r="I489" t="str">
            <v>735</v>
          </cell>
          <cell r="J489">
            <v>38.51</v>
          </cell>
          <cell r="K489">
            <v>28304.85</v>
          </cell>
          <cell r="M489" t="str">
            <v>A2225</v>
          </cell>
          <cell r="N489" t="str">
            <v>Call Center - Finanza</v>
          </cell>
        </row>
        <row r="490">
          <cell r="A490" t="str">
            <v>GESTIONE</v>
          </cell>
          <cell r="B490" t="str">
            <v>CC - FINANZA</v>
          </cell>
          <cell r="C490" t="str">
            <v>Coordinamento U.O. Finanza - Call Center</v>
          </cell>
          <cell r="D490" t="str">
            <v>No</v>
          </cell>
          <cell r="F490" t="str">
            <v>VILLAG</v>
          </cell>
          <cell r="G490" t="str">
            <v>VILLA</v>
          </cell>
          <cell r="H490" t="str">
            <v>GIOVANNA</v>
          </cell>
          <cell r="I490" t="str">
            <v>829</v>
          </cell>
          <cell r="J490">
            <v>38.51</v>
          </cell>
          <cell r="K490">
            <v>31924.789999999997</v>
          </cell>
          <cell r="M490" t="str">
            <v>A2225</v>
          </cell>
          <cell r="N490" t="str">
            <v>Call Center - Finanza</v>
          </cell>
        </row>
        <row r="491">
          <cell r="A491" t="str">
            <v>GESTIONE</v>
          </cell>
          <cell r="B491" t="str">
            <v>CC - FINANZA</v>
          </cell>
          <cell r="C491" t="str">
            <v>Coordinamento U.O. Finanza - Call Center</v>
          </cell>
          <cell r="D491" t="str">
            <v>Sì</v>
          </cell>
          <cell r="E491" t="str">
            <v>DIALOGA</v>
          </cell>
          <cell r="F491" t="str">
            <v>SPANOD</v>
          </cell>
          <cell r="G491" t="str">
            <v>Spano'</v>
          </cell>
          <cell r="H491" t="str">
            <v>Doriano</v>
          </cell>
          <cell r="I491" t="str">
            <v>0</v>
          </cell>
          <cell r="J491">
            <v>38.51</v>
          </cell>
          <cell r="K491">
            <v>0</v>
          </cell>
          <cell r="L491">
            <v>209.93</v>
          </cell>
          <cell r="M491" t="str">
            <v>A2225</v>
          </cell>
          <cell r="N491" t="str">
            <v>Call Center - Finanza</v>
          </cell>
        </row>
        <row r="492">
          <cell r="A492" t="str">
            <v>GESTIONE</v>
          </cell>
          <cell r="B492" t="str">
            <v>CC - FINANZA</v>
          </cell>
          <cell r="C492" t="str">
            <v>CORSI DI FORMAZIONE</v>
          </cell>
          <cell r="D492" t="str">
            <v>No</v>
          </cell>
          <cell r="F492" t="str">
            <v>BRANCIFORTIM</v>
          </cell>
          <cell r="G492" t="str">
            <v>BRANCIFORTI</v>
          </cell>
          <cell r="H492" t="str">
            <v>MIRELLA</v>
          </cell>
          <cell r="I492" t="str">
            <v>57,5</v>
          </cell>
          <cell r="J492">
            <v>38.51</v>
          </cell>
          <cell r="K492">
            <v>2214.3249999999998</v>
          </cell>
          <cell r="L492">
            <v>291.8</v>
          </cell>
          <cell r="M492" t="str">
            <v>A2225</v>
          </cell>
          <cell r="N492" t="str">
            <v>Call Center - Finanza</v>
          </cell>
          <cell r="P492">
            <v>100</v>
          </cell>
        </row>
        <row r="493">
          <cell r="A493" t="str">
            <v>GESTIONE</v>
          </cell>
          <cell r="B493" t="str">
            <v>CC - FINANZA</v>
          </cell>
          <cell r="C493" t="str">
            <v>Interconnesione mercati</v>
          </cell>
          <cell r="D493" t="str">
            <v>No</v>
          </cell>
          <cell r="F493" t="str">
            <v>INDOVINAG</v>
          </cell>
          <cell r="G493" t="str">
            <v>Indovina</v>
          </cell>
          <cell r="H493" t="str">
            <v>Giuseppe</v>
          </cell>
          <cell r="I493" t="str">
            <v>4</v>
          </cell>
          <cell r="J493">
            <v>38.51</v>
          </cell>
          <cell r="K493">
            <v>154.04</v>
          </cell>
          <cell r="L493">
            <v>16.2</v>
          </cell>
          <cell r="M493" t="str">
            <v>A2225</v>
          </cell>
          <cell r="N493" t="str">
            <v>Call Center - Finanza</v>
          </cell>
          <cell r="P493">
            <v>100</v>
          </cell>
        </row>
        <row r="494">
          <cell r="A494" t="str">
            <v>GESTIONE</v>
          </cell>
          <cell r="B494" t="str">
            <v>CC - FINANZA</v>
          </cell>
          <cell r="C494" t="str">
            <v>Migrazione</v>
          </cell>
          <cell r="D494" t="str">
            <v>No</v>
          </cell>
          <cell r="F494" t="str">
            <v>BRANCIFORTIM</v>
          </cell>
          <cell r="G494" t="str">
            <v>BRANCIFORTI</v>
          </cell>
          <cell r="H494" t="str">
            <v>MIRELLA</v>
          </cell>
          <cell r="I494" t="str">
            <v>104,25</v>
          </cell>
          <cell r="J494">
            <v>38.51</v>
          </cell>
          <cell r="K494">
            <v>4014.6675</v>
          </cell>
          <cell r="L494">
            <v>435.7</v>
          </cell>
          <cell r="M494" t="str">
            <v>A2225</v>
          </cell>
          <cell r="N494" t="str">
            <v>Call Center - Finanza</v>
          </cell>
          <cell r="P494">
            <v>100</v>
          </cell>
        </row>
        <row r="495">
          <cell r="A495" t="str">
            <v>GESTIONE</v>
          </cell>
          <cell r="B495" t="str">
            <v>CC - FINANZA</v>
          </cell>
          <cell r="C495" t="str">
            <v>Parametrizzazioni</v>
          </cell>
          <cell r="D495" t="str">
            <v>No</v>
          </cell>
          <cell r="F495" t="str">
            <v>BRANCIFORTIM</v>
          </cell>
          <cell r="G495" t="str">
            <v>BRANCIFORTI</v>
          </cell>
          <cell r="H495" t="str">
            <v>MIRELLA</v>
          </cell>
          <cell r="I495" t="str">
            <v>9</v>
          </cell>
          <cell r="J495">
            <v>38.51</v>
          </cell>
          <cell r="K495">
            <v>346.59</v>
          </cell>
          <cell r="M495" t="str">
            <v>A2225</v>
          </cell>
          <cell r="N495" t="str">
            <v>Call Center - Finanza</v>
          </cell>
          <cell r="P495">
            <v>100</v>
          </cell>
        </row>
        <row r="496">
          <cell r="A496" t="str">
            <v>GESTIONE</v>
          </cell>
          <cell r="B496" t="str">
            <v>CC - FINANZA</v>
          </cell>
          <cell r="C496" t="str">
            <v>Coordinamento U.O. Finanza - Call Center</v>
          </cell>
          <cell r="D496" t="str">
            <v>No</v>
          </cell>
          <cell r="F496" t="str">
            <v>PACCHIANAE</v>
          </cell>
          <cell r="G496" t="str">
            <v>PACCHIANA</v>
          </cell>
          <cell r="H496" t="str">
            <v>ERNESTO</v>
          </cell>
          <cell r="I496" t="str">
            <v>8</v>
          </cell>
          <cell r="J496">
            <v>38.51</v>
          </cell>
          <cell r="K496">
            <v>308.08</v>
          </cell>
          <cell r="L496">
            <v>44.55</v>
          </cell>
          <cell r="M496" t="str">
            <v>A2600</v>
          </cell>
          <cell r="N496" t="str">
            <v>Processi</v>
          </cell>
        </row>
        <row r="497">
          <cell r="A497" t="str">
            <v>GESTIONE</v>
          </cell>
          <cell r="B497" t="str">
            <v>CC - FINANZA</v>
          </cell>
          <cell r="C497" t="str">
            <v>CORSI DI FORMAZIONE</v>
          </cell>
          <cell r="D497" t="str">
            <v>No</v>
          </cell>
          <cell r="F497" t="str">
            <v>PACCHIANAE</v>
          </cell>
          <cell r="G497" t="str">
            <v>PACCHIANA</v>
          </cell>
          <cell r="H497" t="str">
            <v>ERNESTO</v>
          </cell>
          <cell r="I497" t="str">
            <v>8</v>
          </cell>
          <cell r="J497">
            <v>38.51</v>
          </cell>
          <cell r="K497">
            <v>308.08</v>
          </cell>
          <cell r="L497">
            <v>115.55</v>
          </cell>
          <cell r="M497" t="str">
            <v>A2600</v>
          </cell>
          <cell r="N497" t="str">
            <v>Processi</v>
          </cell>
          <cell r="P497">
            <v>100</v>
          </cell>
        </row>
        <row r="498">
          <cell r="A498" t="str">
            <v>GESTIONE</v>
          </cell>
          <cell r="B498" t="str">
            <v>CC - GEST.RDV E FORM.</v>
          </cell>
          <cell r="C498" t="str">
            <v>Coordinamento U.O. Gestione Rdv e Formazione - Call Center</v>
          </cell>
          <cell r="D498" t="str">
            <v>Sì</v>
          </cell>
          <cell r="E498" t="str">
            <v>ADECCO</v>
          </cell>
          <cell r="F498" t="str">
            <v>PEDULLAE</v>
          </cell>
          <cell r="G498" t="str">
            <v>Pedulla'</v>
          </cell>
          <cell r="H498" t="str">
            <v>Emilio</v>
          </cell>
          <cell r="I498" t="str">
            <v>0</v>
          </cell>
          <cell r="J498">
            <v>38.51</v>
          </cell>
          <cell r="K498">
            <v>0</v>
          </cell>
          <cell r="L498">
            <v>820.47</v>
          </cell>
          <cell r="M498" t="str">
            <v>A2224</v>
          </cell>
          <cell r="N498" t="str">
            <v>Call Center - Gestione RdV</v>
          </cell>
        </row>
        <row r="499">
          <cell r="A499" t="str">
            <v>GESTIONE</v>
          </cell>
          <cell r="B499" t="str">
            <v>CC - GEST.RDV E FORM.</v>
          </cell>
          <cell r="C499" t="str">
            <v>Coordinamento U.O. Gestione Rdv e Formazione - Call Center</v>
          </cell>
          <cell r="D499" t="str">
            <v>Sì</v>
          </cell>
          <cell r="E499" t="str">
            <v>DIALOGA</v>
          </cell>
          <cell r="F499" t="str">
            <v>BREDAM</v>
          </cell>
          <cell r="G499" t="str">
            <v>Breda</v>
          </cell>
          <cell r="H499" t="str">
            <v>Mirella</v>
          </cell>
          <cell r="I499" t="str">
            <v>0</v>
          </cell>
          <cell r="J499">
            <v>28.75</v>
          </cell>
          <cell r="K499">
            <v>0</v>
          </cell>
          <cell r="L499">
            <v>192.82</v>
          </cell>
          <cell r="M499" t="str">
            <v>A2224</v>
          </cell>
          <cell r="N499" t="str">
            <v>Call Center - Gestione RdV</v>
          </cell>
        </row>
        <row r="500">
          <cell r="A500" t="str">
            <v>GESTIONE</v>
          </cell>
          <cell r="B500" t="str">
            <v>CC - GEST.RDV E FORM.</v>
          </cell>
          <cell r="C500" t="str">
            <v>Coordinamento U.O. Gestione Rdv e Formazione - Call Center</v>
          </cell>
          <cell r="D500" t="str">
            <v>Sì</v>
          </cell>
          <cell r="E500" t="str">
            <v>DIALOGA</v>
          </cell>
          <cell r="F500" t="str">
            <v>DANGELLAP</v>
          </cell>
          <cell r="G500" t="str">
            <v>D'Angella</v>
          </cell>
          <cell r="H500" t="str">
            <v>Paola</v>
          </cell>
          <cell r="I500" t="str">
            <v>0</v>
          </cell>
          <cell r="J500">
            <v>28.75</v>
          </cell>
          <cell r="K500">
            <v>0</v>
          </cell>
          <cell r="L500">
            <v>646.25</v>
          </cell>
          <cell r="M500" t="str">
            <v>A2224</v>
          </cell>
          <cell r="N500" t="str">
            <v>Call Center - Gestione RdV</v>
          </cell>
        </row>
        <row r="501">
          <cell r="A501" t="str">
            <v>GESTIONE</v>
          </cell>
          <cell r="B501" t="str">
            <v>CC - GEST.RDV E FORM.</v>
          </cell>
          <cell r="C501" t="str">
            <v>Coordinamento U.O. Gestione Rdv e Formazione - Call Center</v>
          </cell>
          <cell r="D501" t="str">
            <v>Sì</v>
          </cell>
          <cell r="E501" t="str">
            <v>DIALOGA</v>
          </cell>
          <cell r="F501" t="str">
            <v>ERCOLIM</v>
          </cell>
          <cell r="G501" t="str">
            <v>Ercoli</v>
          </cell>
          <cell r="H501" t="str">
            <v>Marcello</v>
          </cell>
          <cell r="I501" t="str">
            <v>0</v>
          </cell>
          <cell r="J501">
            <v>28.75</v>
          </cell>
          <cell r="K501">
            <v>0</v>
          </cell>
          <cell r="L501">
            <v>119.2</v>
          </cell>
          <cell r="M501" t="str">
            <v>A2224</v>
          </cell>
          <cell r="N501" t="str">
            <v>Call Center - Gestione RdV</v>
          </cell>
        </row>
        <row r="502">
          <cell r="A502" t="str">
            <v>GESTIONE</v>
          </cell>
          <cell r="B502" t="str">
            <v>CC - GEST.RDV E FORM.</v>
          </cell>
          <cell r="C502" t="str">
            <v>Coordinamento U.O. Gestione Rdv e Formazione - Call Center</v>
          </cell>
          <cell r="D502" t="str">
            <v>Sì</v>
          </cell>
          <cell r="E502" t="str">
            <v>DIALOGA</v>
          </cell>
          <cell r="F502" t="str">
            <v>SERANOL</v>
          </cell>
          <cell r="G502" t="str">
            <v>Serano</v>
          </cell>
          <cell r="H502" t="str">
            <v>Luca</v>
          </cell>
          <cell r="I502" t="str">
            <v>0</v>
          </cell>
          <cell r="J502">
            <v>28.75</v>
          </cell>
          <cell r="K502">
            <v>0</v>
          </cell>
          <cell r="L502">
            <v>450.81</v>
          </cell>
          <cell r="M502" t="str">
            <v>A2224</v>
          </cell>
          <cell r="N502" t="str">
            <v>Call Center - Gestione RdV</v>
          </cell>
        </row>
        <row r="503">
          <cell r="A503" t="str">
            <v>GESTIONE</v>
          </cell>
          <cell r="B503" t="str">
            <v>CC - GEST.RDV E FORM.</v>
          </cell>
          <cell r="C503" t="str">
            <v>Coordinamento U.O. Gestione Rdv e Formazione - Call Center</v>
          </cell>
          <cell r="D503" t="str">
            <v>Sì</v>
          </cell>
          <cell r="E503" t="str">
            <v>LCG</v>
          </cell>
          <cell r="F503" t="str">
            <v>VISCIGLIAE</v>
          </cell>
          <cell r="G503" t="str">
            <v>Visciglia</v>
          </cell>
          <cell r="H503" t="str">
            <v>Emmanuela</v>
          </cell>
          <cell r="I503" t="str">
            <v>144</v>
          </cell>
          <cell r="J503">
            <v>28.75</v>
          </cell>
          <cell r="K503">
            <v>4140</v>
          </cell>
          <cell r="L503">
            <v>310.25</v>
          </cell>
          <cell r="M503" t="str">
            <v>A2224</v>
          </cell>
          <cell r="N503" t="str">
            <v>Call Center - Gestione RdV</v>
          </cell>
        </row>
        <row r="504">
          <cell r="A504" t="str">
            <v>GESTIONE</v>
          </cell>
          <cell r="B504" t="str">
            <v>CC - PRODOTTI</v>
          </cell>
          <cell r="C504" t="str">
            <v>Analisi richieste di implementazioni Estero</v>
          </cell>
          <cell r="D504" t="str">
            <v>No</v>
          </cell>
          <cell r="F504" t="str">
            <v>COLOMBOAL</v>
          </cell>
          <cell r="G504" t="str">
            <v>COLOMBO</v>
          </cell>
          <cell r="H504" t="str">
            <v>ALESSANDRO</v>
          </cell>
          <cell r="I504" t="str">
            <v>28</v>
          </cell>
          <cell r="J504">
            <v>38.51</v>
          </cell>
          <cell r="K504">
            <v>1078.28</v>
          </cell>
          <cell r="M504" t="str">
            <v>A2220</v>
          </cell>
          <cell r="N504" t="str">
            <v>Supporto Clienti - Call Center</v>
          </cell>
          <cell r="P504">
            <v>100</v>
          </cell>
        </row>
        <row r="505">
          <cell r="A505" t="str">
            <v>GESTIONE</v>
          </cell>
          <cell r="B505" t="str">
            <v>CC - PRODOTTI</v>
          </cell>
          <cell r="C505" t="str">
            <v>Consulenza normativa a Uffici Estero delle BCC</v>
          </cell>
          <cell r="D505" t="str">
            <v>No</v>
          </cell>
          <cell r="F505" t="str">
            <v>COLOMBOAL</v>
          </cell>
          <cell r="G505" t="str">
            <v>COLOMBO</v>
          </cell>
          <cell r="H505" t="str">
            <v>ALESSANDRO</v>
          </cell>
          <cell r="I505" t="str">
            <v>15</v>
          </cell>
          <cell r="J505">
            <v>38.51</v>
          </cell>
          <cell r="K505">
            <v>577.65</v>
          </cell>
          <cell r="M505" t="str">
            <v>A2220</v>
          </cell>
          <cell r="N505" t="str">
            <v>Supporto Clienti - Call Center</v>
          </cell>
          <cell r="P505">
            <v>100</v>
          </cell>
        </row>
        <row r="506">
          <cell r="A506" t="str">
            <v>GESTIONE</v>
          </cell>
          <cell r="B506" t="str">
            <v>CC - PRODOTTI</v>
          </cell>
          <cell r="C506" t="str">
            <v>Coordinamento Call Center - Estero</v>
          </cell>
          <cell r="D506" t="str">
            <v>No</v>
          </cell>
          <cell r="F506" t="str">
            <v>COLOMBOAL</v>
          </cell>
          <cell r="G506" t="str">
            <v>COLOMBO</v>
          </cell>
          <cell r="H506" t="str">
            <v>ALESSANDRO</v>
          </cell>
          <cell r="I506" t="str">
            <v>14</v>
          </cell>
          <cell r="J506">
            <v>38.51</v>
          </cell>
          <cell r="K506">
            <v>539.14</v>
          </cell>
          <cell r="M506" t="str">
            <v>A2220</v>
          </cell>
          <cell r="N506" t="str">
            <v>Supporto Clienti - Call Center</v>
          </cell>
          <cell r="P506">
            <v>100</v>
          </cell>
        </row>
        <row r="507">
          <cell r="A507" t="str">
            <v>GESTIONE</v>
          </cell>
          <cell r="B507" t="str">
            <v>CC - PRODOTTI</v>
          </cell>
          <cell r="C507" t="str">
            <v>Coordinamento U.O. Prodotti - Call Center</v>
          </cell>
          <cell r="D507" t="str">
            <v>No</v>
          </cell>
          <cell r="F507" t="str">
            <v>COLOMBOAL</v>
          </cell>
          <cell r="G507" t="str">
            <v>COLOMBO</v>
          </cell>
          <cell r="H507" t="str">
            <v>ALESSANDRO</v>
          </cell>
          <cell r="I507" t="str">
            <v>169,25</v>
          </cell>
          <cell r="J507">
            <v>38.51</v>
          </cell>
          <cell r="K507">
            <v>6517.8175000000001</v>
          </cell>
          <cell r="L507">
            <v>107.6</v>
          </cell>
          <cell r="M507" t="str">
            <v>A2220</v>
          </cell>
          <cell r="N507" t="str">
            <v>Supporto Clienti - Call Center</v>
          </cell>
        </row>
        <row r="508">
          <cell r="A508" t="str">
            <v>GESTIONE</v>
          </cell>
          <cell r="B508" t="str">
            <v>CC - PRODOTTI</v>
          </cell>
          <cell r="C508" t="str">
            <v>Partecipazione GdL Estero</v>
          </cell>
          <cell r="D508" t="str">
            <v>No</v>
          </cell>
          <cell r="F508" t="str">
            <v>COLOMBOAL</v>
          </cell>
          <cell r="G508" t="str">
            <v>COLOMBO</v>
          </cell>
          <cell r="H508" t="str">
            <v>ALESSANDRO</v>
          </cell>
          <cell r="I508" t="str">
            <v>8,75</v>
          </cell>
          <cell r="J508">
            <v>38.51</v>
          </cell>
          <cell r="K508">
            <v>336.96249999999998</v>
          </cell>
          <cell r="M508" t="str">
            <v>A2220</v>
          </cell>
          <cell r="N508" t="str">
            <v>Supporto Clienti - Call Center</v>
          </cell>
          <cell r="P508">
            <v>100</v>
          </cell>
        </row>
        <row r="509">
          <cell r="A509" t="str">
            <v>GESTIONE</v>
          </cell>
          <cell r="B509" t="str">
            <v>CC - PRODOTTI</v>
          </cell>
          <cell r="C509" t="str">
            <v>Risposte richieste lista unica Estero</v>
          </cell>
          <cell r="D509" t="str">
            <v>No</v>
          </cell>
          <cell r="F509" t="str">
            <v>COLOMBOAL</v>
          </cell>
          <cell r="G509" t="str">
            <v>COLOMBO</v>
          </cell>
          <cell r="H509" t="str">
            <v>ALESSANDRO</v>
          </cell>
          <cell r="I509" t="str">
            <v>19</v>
          </cell>
          <cell r="J509">
            <v>38.51</v>
          </cell>
          <cell r="K509">
            <v>731.68999999999994</v>
          </cell>
          <cell r="M509" t="str">
            <v>A2220</v>
          </cell>
          <cell r="N509" t="str">
            <v>Supporto Clienti - Call Center</v>
          </cell>
          <cell r="P509">
            <v>100</v>
          </cell>
        </row>
        <row r="510">
          <cell r="A510" t="str">
            <v>GESTIONE</v>
          </cell>
          <cell r="B510" t="str">
            <v>CC - PRODOTTI</v>
          </cell>
          <cell r="C510" t="str">
            <v>Analisi funzionale per implementazioni SACS</v>
          </cell>
          <cell r="D510" t="str">
            <v>Sì</v>
          </cell>
          <cell r="E510" t="str">
            <v>BULL</v>
          </cell>
          <cell r="F510" t="str">
            <v>SCOTTIL</v>
          </cell>
          <cell r="G510" t="str">
            <v>Scotti</v>
          </cell>
          <cell r="H510" t="str">
            <v>Maria Luisa</v>
          </cell>
          <cell r="I510" t="str">
            <v>0</v>
          </cell>
          <cell r="J510">
            <v>43.75</v>
          </cell>
          <cell r="K510">
            <v>0</v>
          </cell>
          <cell r="L510">
            <v>0.31</v>
          </cell>
          <cell r="M510" t="str">
            <v>A2222</v>
          </cell>
          <cell r="N510" t="str">
            <v>Call Center - Prodotti</v>
          </cell>
          <cell r="P510">
            <v>100</v>
          </cell>
        </row>
        <row r="511">
          <cell r="A511" t="str">
            <v>GESTIONE</v>
          </cell>
          <cell r="B511" t="str">
            <v>CC - PRODOTTI</v>
          </cell>
          <cell r="C511" t="str">
            <v>Analisi funzionale per implementazioni SACS</v>
          </cell>
          <cell r="D511" t="str">
            <v>Sì</v>
          </cell>
          <cell r="E511" t="str">
            <v>DIALOGA</v>
          </cell>
          <cell r="F511" t="str">
            <v>DIRENZOS</v>
          </cell>
          <cell r="G511" t="str">
            <v>Di Renzo</v>
          </cell>
          <cell r="H511" t="str">
            <v>Salvatore</v>
          </cell>
          <cell r="I511" t="str">
            <v>40</v>
          </cell>
          <cell r="J511">
            <v>28.75</v>
          </cell>
          <cell r="K511">
            <v>1150</v>
          </cell>
          <cell r="M511" t="str">
            <v>A2222</v>
          </cell>
          <cell r="N511" t="str">
            <v>Call Center - Prodotti</v>
          </cell>
          <cell r="P511">
            <v>100</v>
          </cell>
        </row>
        <row r="512">
          <cell r="A512" t="str">
            <v>GESTIONE</v>
          </cell>
          <cell r="B512" t="str">
            <v>CC - PRODOTTI</v>
          </cell>
          <cell r="C512" t="str">
            <v>Avviamento Iccrea Banca su Sofferenze/Incagli</v>
          </cell>
          <cell r="D512" t="str">
            <v>Sì</v>
          </cell>
          <cell r="E512" t="str">
            <v>BULL</v>
          </cell>
          <cell r="F512" t="str">
            <v>SCOTTIL</v>
          </cell>
          <cell r="G512" t="str">
            <v>Scotti</v>
          </cell>
          <cell r="H512" t="str">
            <v>Maria Luisa</v>
          </cell>
          <cell r="I512" t="str">
            <v>63</v>
          </cell>
          <cell r="J512">
            <v>43.75</v>
          </cell>
          <cell r="K512">
            <v>2756.25</v>
          </cell>
          <cell r="M512" t="str">
            <v>A2222</v>
          </cell>
          <cell r="N512" t="str">
            <v>Call Center - Prodotti</v>
          </cell>
          <cell r="P512">
            <v>100</v>
          </cell>
        </row>
        <row r="513">
          <cell r="A513" t="str">
            <v>GESTIONE</v>
          </cell>
          <cell r="B513" t="str">
            <v>CC - PRODOTTI</v>
          </cell>
          <cell r="C513" t="str">
            <v>Coordinamento Call Center - Antiriciclaggio</v>
          </cell>
          <cell r="D513" t="str">
            <v>Sì</v>
          </cell>
          <cell r="E513" t="str">
            <v>DIALOGA</v>
          </cell>
          <cell r="F513" t="str">
            <v>DIRENZOS</v>
          </cell>
          <cell r="G513" t="str">
            <v>Di Renzo</v>
          </cell>
          <cell r="H513" t="str">
            <v>Salvatore</v>
          </cell>
          <cell r="I513" t="str">
            <v>88</v>
          </cell>
          <cell r="J513">
            <v>28.75</v>
          </cell>
          <cell r="K513">
            <v>2530</v>
          </cell>
          <cell r="M513" t="str">
            <v>A2222</v>
          </cell>
          <cell r="N513" t="str">
            <v>Call Center - Prodotti</v>
          </cell>
          <cell r="P513">
            <v>100</v>
          </cell>
        </row>
        <row r="514">
          <cell r="A514" t="str">
            <v>GESTIONE</v>
          </cell>
          <cell r="B514" t="str">
            <v>CC - PRODOTTI</v>
          </cell>
          <cell r="C514" t="str">
            <v>Coordinamento Call Center - Sofferenze</v>
          </cell>
          <cell r="D514" t="str">
            <v>Sì</v>
          </cell>
          <cell r="E514" t="str">
            <v>DIALOGA</v>
          </cell>
          <cell r="F514" t="str">
            <v>DIRENZOS</v>
          </cell>
          <cell r="G514" t="str">
            <v>Di Renzo</v>
          </cell>
          <cell r="H514" t="str">
            <v>Salvatore</v>
          </cell>
          <cell r="I514" t="str">
            <v>540</v>
          </cell>
          <cell r="J514">
            <v>28.75</v>
          </cell>
          <cell r="K514">
            <v>15525</v>
          </cell>
          <cell r="M514" t="str">
            <v>A2222</v>
          </cell>
          <cell r="N514" t="str">
            <v>Call Center - Prodotti</v>
          </cell>
          <cell r="P514">
            <v>100</v>
          </cell>
        </row>
        <row r="515">
          <cell r="A515" t="str">
            <v>GESTIONE</v>
          </cell>
          <cell r="B515" t="str">
            <v>CC - PRODOTTI</v>
          </cell>
          <cell r="C515" t="str">
            <v>Coordinamento Call Center - Tesoreria Enti</v>
          </cell>
          <cell r="D515" t="str">
            <v>No</v>
          </cell>
          <cell r="F515" t="str">
            <v>RONCHIB</v>
          </cell>
          <cell r="G515" t="str">
            <v>RONCHI</v>
          </cell>
          <cell r="H515" t="str">
            <v>BARBARA</v>
          </cell>
          <cell r="I515" t="str">
            <v>337,5</v>
          </cell>
          <cell r="J515">
            <v>38.51</v>
          </cell>
          <cell r="K515">
            <v>12997.125</v>
          </cell>
          <cell r="M515" t="str">
            <v>A2222</v>
          </cell>
          <cell r="N515" t="str">
            <v>Call Center - Prodotti</v>
          </cell>
          <cell r="P515">
            <v>100</v>
          </cell>
        </row>
        <row r="516">
          <cell r="A516" t="str">
            <v>GESTIONE</v>
          </cell>
          <cell r="B516" t="str">
            <v>CC - PRODOTTI</v>
          </cell>
          <cell r="C516" t="str">
            <v>Coordinamento Call Center - Tesoreria Enti</v>
          </cell>
          <cell r="D516" t="str">
            <v>No</v>
          </cell>
          <cell r="F516" t="str">
            <v>SPADAR</v>
          </cell>
          <cell r="G516" t="str">
            <v>SPADA</v>
          </cell>
          <cell r="H516" t="str">
            <v>ROBERTO</v>
          </cell>
          <cell r="I516" t="str">
            <v>298,5</v>
          </cell>
          <cell r="J516">
            <v>38.51</v>
          </cell>
          <cell r="K516">
            <v>11495.234999999999</v>
          </cell>
          <cell r="L516">
            <v>242.56</v>
          </cell>
          <cell r="M516" t="str">
            <v>A2222</v>
          </cell>
          <cell r="N516" t="str">
            <v>Call Center - Prodotti</v>
          </cell>
          <cell r="P516">
            <v>100</v>
          </cell>
        </row>
        <row r="517">
          <cell r="A517" t="str">
            <v>GESTIONE</v>
          </cell>
          <cell r="B517" t="str">
            <v>CC - PRODOTTI</v>
          </cell>
          <cell r="C517" t="str">
            <v>Coordinamento U.O. Prodotti - Call Center</v>
          </cell>
          <cell r="D517" t="str">
            <v>No</v>
          </cell>
          <cell r="F517" t="str">
            <v>GIUSSANIM</v>
          </cell>
          <cell r="G517" t="str">
            <v>GIUSSANI</v>
          </cell>
          <cell r="H517" t="str">
            <v>MARCO</v>
          </cell>
          <cell r="I517" t="str">
            <v>631,75</v>
          </cell>
          <cell r="J517">
            <v>38.51</v>
          </cell>
          <cell r="K517">
            <v>24328.692499999997</v>
          </cell>
          <cell r="M517" t="str">
            <v>A2222</v>
          </cell>
          <cell r="N517" t="str">
            <v>Call Center - Prodotti</v>
          </cell>
        </row>
        <row r="518">
          <cell r="A518" t="str">
            <v>GESTIONE</v>
          </cell>
          <cell r="B518" t="str">
            <v>CC - PRODOTTI</v>
          </cell>
          <cell r="C518" t="str">
            <v>Coordinamento U.O. Prodotti - Call Center</v>
          </cell>
          <cell r="D518" t="str">
            <v>No</v>
          </cell>
          <cell r="F518" t="str">
            <v>SAENZR</v>
          </cell>
          <cell r="G518" t="str">
            <v>SAENZ</v>
          </cell>
          <cell r="H518" t="str">
            <v>ASENCIO RAUL</v>
          </cell>
          <cell r="I518" t="str">
            <v>865,25</v>
          </cell>
          <cell r="J518">
            <v>38.51</v>
          </cell>
          <cell r="K518">
            <v>33320.777499999997</v>
          </cell>
          <cell r="L518">
            <v>3661.28</v>
          </cell>
          <cell r="M518" t="str">
            <v>A2222</v>
          </cell>
          <cell r="N518" t="str">
            <v>Call Center - Prodotti</v>
          </cell>
        </row>
        <row r="519">
          <cell r="A519" t="str">
            <v>GESTIONE</v>
          </cell>
          <cell r="B519" t="str">
            <v>CC - PRODOTTI</v>
          </cell>
          <cell r="C519" t="str">
            <v>Coordinamento U.O. Prodotti - Call Center</v>
          </cell>
          <cell r="D519" t="str">
            <v>Sì</v>
          </cell>
          <cell r="E519" t="str">
            <v>BULL</v>
          </cell>
          <cell r="F519" t="str">
            <v>SCOTTIL</v>
          </cell>
          <cell r="G519" t="str">
            <v>Scotti</v>
          </cell>
          <cell r="H519" t="str">
            <v>Maria Luisa</v>
          </cell>
          <cell r="I519" t="str">
            <v>433</v>
          </cell>
          <cell r="J519">
            <v>43.75</v>
          </cell>
          <cell r="K519">
            <v>18943.75</v>
          </cell>
          <cell r="M519" t="str">
            <v>A2222</v>
          </cell>
          <cell r="N519" t="str">
            <v>Call Center - Prodotti</v>
          </cell>
        </row>
        <row r="520">
          <cell r="A520" t="str">
            <v>GESTIONE</v>
          </cell>
          <cell r="B520" t="str">
            <v>CC - PRODOTTI</v>
          </cell>
          <cell r="C520" t="str">
            <v>Coordinamento U.O. Prodotti - Call Center</v>
          </cell>
          <cell r="D520" t="str">
            <v>Sì</v>
          </cell>
          <cell r="E520" t="str">
            <v>DIALOGA</v>
          </cell>
          <cell r="F520" t="str">
            <v>ARICOD</v>
          </cell>
          <cell r="G520" t="str">
            <v>ARICO</v>
          </cell>
          <cell r="H520" t="str">
            <v>DAVIDE</v>
          </cell>
          <cell r="I520" t="str">
            <v>0</v>
          </cell>
          <cell r="J520">
            <v>38.51</v>
          </cell>
          <cell r="K520">
            <v>0</v>
          </cell>
          <cell r="L520">
            <v>20.3</v>
          </cell>
          <cell r="M520" t="str">
            <v>A2222</v>
          </cell>
          <cell r="N520" t="str">
            <v>Call Center - Prodotti</v>
          </cell>
        </row>
        <row r="521">
          <cell r="A521" t="str">
            <v>GESTIONE</v>
          </cell>
          <cell r="B521" t="str">
            <v>CC - PRODOTTI</v>
          </cell>
          <cell r="C521" t="str">
            <v>Coordinamento U.O. Prodotti - Call Center</v>
          </cell>
          <cell r="D521" t="str">
            <v>Sì</v>
          </cell>
          <cell r="E521" t="str">
            <v>DIALOGA</v>
          </cell>
          <cell r="F521" t="str">
            <v>BONFIGLIOM</v>
          </cell>
          <cell r="G521" t="str">
            <v>BONFIGLIO</v>
          </cell>
          <cell r="H521" t="str">
            <v>MAURIZIO</v>
          </cell>
          <cell r="I521" t="str">
            <v>0</v>
          </cell>
          <cell r="J521">
            <v>28.75</v>
          </cell>
          <cell r="K521">
            <v>0</v>
          </cell>
          <cell r="L521">
            <v>19.25</v>
          </cell>
          <cell r="M521" t="str">
            <v>A2222</v>
          </cell>
          <cell r="N521" t="str">
            <v>Call Center - Prodotti</v>
          </cell>
        </row>
        <row r="522">
          <cell r="A522" t="str">
            <v>GESTIONE</v>
          </cell>
          <cell r="B522" t="str">
            <v>CC - PRODOTTI</v>
          </cell>
          <cell r="C522" t="str">
            <v>Coordinamento U.O. Prodotti - Call Center</v>
          </cell>
          <cell r="D522" t="str">
            <v>Sì</v>
          </cell>
          <cell r="E522" t="str">
            <v>DIALOGA</v>
          </cell>
          <cell r="F522" t="str">
            <v>DIRENZOS</v>
          </cell>
          <cell r="G522" t="str">
            <v>Di Renzo</v>
          </cell>
          <cell r="H522" t="str">
            <v>Salvatore</v>
          </cell>
          <cell r="I522" t="str">
            <v>40</v>
          </cell>
          <cell r="J522">
            <v>28.75</v>
          </cell>
          <cell r="K522">
            <v>1150</v>
          </cell>
          <cell r="M522" t="str">
            <v>A2222</v>
          </cell>
          <cell r="N522" t="str">
            <v>Call Center - Prodotti</v>
          </cell>
        </row>
        <row r="523">
          <cell r="A523" t="str">
            <v>GESTIONE</v>
          </cell>
          <cell r="B523" t="str">
            <v>CC - PRODOTTI</v>
          </cell>
          <cell r="C523" t="str">
            <v>Coordinamento U.O. Prodotti - Call Center</v>
          </cell>
          <cell r="D523" t="str">
            <v>Sì</v>
          </cell>
          <cell r="E523" t="str">
            <v>DIALOGA</v>
          </cell>
          <cell r="F523" t="str">
            <v>LONGOG</v>
          </cell>
          <cell r="G523" t="str">
            <v>LONGO</v>
          </cell>
          <cell r="H523" t="str">
            <v>GIUSEPPE</v>
          </cell>
          <cell r="I523" t="str">
            <v>0</v>
          </cell>
          <cell r="J523">
            <v>28.75</v>
          </cell>
          <cell r="K523">
            <v>0</v>
          </cell>
          <cell r="L523">
            <v>61.58</v>
          </cell>
          <cell r="M523" t="str">
            <v>A2222</v>
          </cell>
          <cell r="N523" t="str">
            <v>Call Center - Prodotti</v>
          </cell>
        </row>
        <row r="524">
          <cell r="A524" t="str">
            <v>GESTIONE</v>
          </cell>
          <cell r="B524" t="str">
            <v>CC - PRODOTTI</v>
          </cell>
          <cell r="C524" t="str">
            <v>Coordinamento U.O. Prodotti - Call Center</v>
          </cell>
          <cell r="D524" t="str">
            <v>Sì</v>
          </cell>
          <cell r="E524" t="str">
            <v>LCG</v>
          </cell>
          <cell r="F524" t="str">
            <v>ANTONELLIF</v>
          </cell>
          <cell r="G524" t="str">
            <v>Antonelli</v>
          </cell>
          <cell r="H524" t="str">
            <v>Francesco</v>
          </cell>
          <cell r="I524" t="str">
            <v>0</v>
          </cell>
          <cell r="J524">
            <v>28.75</v>
          </cell>
          <cell r="K524">
            <v>0</v>
          </cell>
          <cell r="L524">
            <v>35.1</v>
          </cell>
          <cell r="M524" t="str">
            <v>A2222</v>
          </cell>
          <cell r="N524" t="str">
            <v>Call Center - Prodotti</v>
          </cell>
        </row>
        <row r="525">
          <cell r="A525" t="str">
            <v>GESTIONE</v>
          </cell>
          <cell r="B525" t="str">
            <v>CC - PRODOTTI</v>
          </cell>
          <cell r="C525" t="str">
            <v>Coordinamento U.O. Prodotti - Call Center</v>
          </cell>
          <cell r="D525" t="str">
            <v>Sì</v>
          </cell>
          <cell r="E525" t="str">
            <v>LCG</v>
          </cell>
          <cell r="F525" t="str">
            <v>TAETTIE</v>
          </cell>
          <cell r="G525" t="str">
            <v>Taetti</v>
          </cell>
          <cell r="H525" t="str">
            <v>Edoardo</v>
          </cell>
          <cell r="I525" t="str">
            <v>0</v>
          </cell>
          <cell r="J525">
            <v>28.75</v>
          </cell>
          <cell r="K525">
            <v>0</v>
          </cell>
          <cell r="L525">
            <v>309.8</v>
          </cell>
          <cell r="M525" t="str">
            <v>A2222</v>
          </cell>
          <cell r="N525" t="str">
            <v>Call Center - Prodotti</v>
          </cell>
        </row>
        <row r="526">
          <cell r="A526" t="str">
            <v>GESTIONE</v>
          </cell>
          <cell r="B526" t="str">
            <v>CC - PRODOTTI</v>
          </cell>
          <cell r="C526" t="str">
            <v>Distribuzione aggiornamenti SACS</v>
          </cell>
          <cell r="D526" t="str">
            <v>Sì</v>
          </cell>
          <cell r="E526" t="str">
            <v>BULL</v>
          </cell>
          <cell r="F526" t="str">
            <v>SCOTTIL</v>
          </cell>
          <cell r="G526" t="str">
            <v>Scotti</v>
          </cell>
          <cell r="H526" t="str">
            <v>Maria Luisa</v>
          </cell>
          <cell r="I526" t="str">
            <v>0</v>
          </cell>
          <cell r="J526">
            <v>43.75</v>
          </cell>
          <cell r="K526">
            <v>0</v>
          </cell>
          <cell r="L526">
            <v>4648</v>
          </cell>
          <cell r="M526" t="str">
            <v>A2222</v>
          </cell>
          <cell r="N526" t="str">
            <v>Call Center - Prodotti</v>
          </cell>
          <cell r="P526">
            <v>100</v>
          </cell>
        </row>
        <row r="527">
          <cell r="A527" t="str">
            <v>GESTIONE</v>
          </cell>
          <cell r="B527" t="str">
            <v>CC - PRODOTTI</v>
          </cell>
          <cell r="C527" t="str">
            <v>Coordinamento Call Center - Antiriciclaggio</v>
          </cell>
          <cell r="D527" t="str">
            <v>No</v>
          </cell>
          <cell r="F527" t="str">
            <v>BIANCHIM</v>
          </cell>
          <cell r="G527" t="str">
            <v>BIANCHI</v>
          </cell>
          <cell r="H527" t="str">
            <v>MASSIMILIANO</v>
          </cell>
          <cell r="I527" t="str">
            <v>262,75</v>
          </cell>
          <cell r="J527">
            <v>38.51</v>
          </cell>
          <cell r="K527">
            <v>10118.502499999999</v>
          </cell>
          <cell r="M527" t="str">
            <v>A2600</v>
          </cell>
          <cell r="N527" t="str">
            <v>Processi</v>
          </cell>
          <cell r="P527">
            <v>100</v>
          </cell>
        </row>
        <row r="528">
          <cell r="A528" t="str">
            <v>GESTIONE</v>
          </cell>
          <cell r="B528" t="str">
            <v>CC - PRODOTTI</v>
          </cell>
          <cell r="C528" t="str">
            <v>GIANOS - assistenza</v>
          </cell>
          <cell r="D528" t="str">
            <v>No</v>
          </cell>
          <cell r="F528" t="str">
            <v>BIANCHIM</v>
          </cell>
          <cell r="G528" t="str">
            <v>BIANCHI</v>
          </cell>
          <cell r="H528" t="str">
            <v>MASSIMILIANO</v>
          </cell>
          <cell r="I528" t="str">
            <v>53,75</v>
          </cell>
          <cell r="J528">
            <v>38.51</v>
          </cell>
          <cell r="K528">
            <v>2069.9124999999999</v>
          </cell>
          <cell r="M528" t="str">
            <v>A2600</v>
          </cell>
          <cell r="N528" t="str">
            <v>Processi</v>
          </cell>
          <cell r="P528">
            <v>100</v>
          </cell>
        </row>
        <row r="529">
          <cell r="A529" t="str">
            <v>GESTIONE</v>
          </cell>
          <cell r="B529" t="str">
            <v>CC - PRODOTTI</v>
          </cell>
          <cell r="C529" t="str">
            <v>Invio segnalazioni mensili Antiriciclaggio ad UIC</v>
          </cell>
          <cell r="D529" t="str">
            <v>No</v>
          </cell>
          <cell r="F529" t="str">
            <v>BIANCHIM</v>
          </cell>
          <cell r="G529" t="str">
            <v>BIANCHI</v>
          </cell>
          <cell r="H529" t="str">
            <v>MASSIMILIANO</v>
          </cell>
          <cell r="I529" t="str">
            <v>46</v>
          </cell>
          <cell r="J529">
            <v>38.51</v>
          </cell>
          <cell r="K529">
            <v>1771.4599999999998</v>
          </cell>
          <cell r="M529" t="str">
            <v>A2600</v>
          </cell>
          <cell r="N529" t="str">
            <v>Processi</v>
          </cell>
          <cell r="P529">
            <v>100</v>
          </cell>
        </row>
        <row r="530">
          <cell r="A530" t="str">
            <v>GESTIONE</v>
          </cell>
          <cell r="B530" t="str">
            <v>CC - PRODOTTI</v>
          </cell>
          <cell r="C530" t="str">
            <v>Risposte richieste lista unica antiriciclaggio</v>
          </cell>
          <cell r="D530" t="str">
            <v>No</v>
          </cell>
          <cell r="F530" t="str">
            <v>BIANCHIM</v>
          </cell>
          <cell r="G530" t="str">
            <v>BIANCHI</v>
          </cell>
          <cell r="H530" t="str">
            <v>MASSIMILIANO</v>
          </cell>
          <cell r="I530" t="str">
            <v>293,75</v>
          </cell>
          <cell r="J530">
            <v>38.51</v>
          </cell>
          <cell r="K530">
            <v>11312.3125</v>
          </cell>
          <cell r="M530" t="str">
            <v>A2600</v>
          </cell>
          <cell r="N530" t="str">
            <v>Processi</v>
          </cell>
          <cell r="P530">
            <v>100</v>
          </cell>
        </row>
        <row r="531">
          <cell r="A531" t="str">
            <v>GESTIONE</v>
          </cell>
          <cell r="B531" t="str">
            <v>CHANGE MANAGEMENT</v>
          </cell>
          <cell r="C531" t="str">
            <v>Coordinamento Reparto  Change Management</v>
          </cell>
          <cell r="D531" t="str">
            <v>Sì</v>
          </cell>
          <cell r="E531" t="str">
            <v>UPDATE</v>
          </cell>
          <cell r="F531" t="str">
            <v>QUARTIERIA</v>
          </cell>
          <cell r="G531" t="str">
            <v>QUARTIERI</v>
          </cell>
          <cell r="H531" t="str">
            <v>ANDREA</v>
          </cell>
          <cell r="I531" t="str">
            <v>138</v>
          </cell>
          <cell r="J531">
            <v>42.5</v>
          </cell>
          <cell r="K531">
            <v>5865</v>
          </cell>
          <cell r="M531" t="str">
            <v>A1152</v>
          </cell>
          <cell r="N531" t="str">
            <v>Sviluppo Migrazioni</v>
          </cell>
        </row>
        <row r="532">
          <cell r="A532" t="str">
            <v>GESTIONE</v>
          </cell>
          <cell r="B532" t="str">
            <v>CHANGE MANAGEMENT</v>
          </cell>
          <cell r="C532" t="str">
            <v>Manutenzione JCR</v>
          </cell>
          <cell r="D532" t="str">
            <v>Sì</v>
          </cell>
          <cell r="E532" t="str">
            <v>UPDATE</v>
          </cell>
          <cell r="F532" t="str">
            <v>QUARTIERIA</v>
          </cell>
          <cell r="G532" t="str">
            <v>QUARTIERI</v>
          </cell>
          <cell r="H532" t="str">
            <v>ANDREA</v>
          </cell>
          <cell r="I532" t="str">
            <v>9</v>
          </cell>
          <cell r="J532">
            <v>42.5</v>
          </cell>
          <cell r="K532">
            <v>382.5</v>
          </cell>
          <cell r="M532" t="str">
            <v>A1152</v>
          </cell>
          <cell r="N532" t="str">
            <v>Sviluppo Migrazioni</v>
          </cell>
          <cell r="P532">
            <v>100</v>
          </cell>
        </row>
        <row r="533">
          <cell r="A533" t="str">
            <v>GESTIONE</v>
          </cell>
          <cell r="B533" t="str">
            <v>CHANGE MANAGEMENT</v>
          </cell>
          <cell r="C533" t="str">
            <v>Assistenza rilascio/aggiornamenti SW</v>
          </cell>
          <cell r="D533" t="str">
            <v>Sì</v>
          </cell>
          <cell r="E533" t="str">
            <v>VISDATA</v>
          </cell>
          <cell r="F533" t="str">
            <v>SCHIAVONIL</v>
          </cell>
          <cell r="G533" t="str">
            <v>SCHIAVONI</v>
          </cell>
          <cell r="H533" t="str">
            <v>LUCIO</v>
          </cell>
          <cell r="I533" t="str">
            <v>10</v>
          </cell>
          <cell r="J533">
            <v>43.75</v>
          </cell>
          <cell r="K533">
            <v>437.5</v>
          </cell>
          <cell r="M533" t="str">
            <v>A1162</v>
          </cell>
          <cell r="N533" t="str">
            <v>Prodotti</v>
          </cell>
          <cell r="P533">
            <v>100</v>
          </cell>
        </row>
        <row r="534">
          <cell r="A534" t="str">
            <v>GESTIONE</v>
          </cell>
          <cell r="B534" t="str">
            <v>CHANGE MANAGEMENT</v>
          </cell>
          <cell r="C534" t="str">
            <v>Attività ordinaria di Passaggi in Collaudo</v>
          </cell>
          <cell r="D534" t="str">
            <v>Sì</v>
          </cell>
          <cell r="E534" t="str">
            <v>VISDATA</v>
          </cell>
          <cell r="F534" t="str">
            <v>SCHIAVONIL</v>
          </cell>
          <cell r="G534" t="str">
            <v>SCHIAVONI</v>
          </cell>
          <cell r="H534" t="str">
            <v>LUCIO</v>
          </cell>
          <cell r="I534" t="str">
            <v>59,5</v>
          </cell>
          <cell r="J534">
            <v>43.75</v>
          </cell>
          <cell r="K534">
            <v>2603.125</v>
          </cell>
          <cell r="M534" t="str">
            <v>A1162</v>
          </cell>
          <cell r="N534" t="str">
            <v>Prodotti</v>
          </cell>
          <cell r="P534">
            <v>100</v>
          </cell>
        </row>
        <row r="535">
          <cell r="A535" t="str">
            <v>GESTIONE</v>
          </cell>
          <cell r="B535" t="str">
            <v>CHANGE MANAGEMENT</v>
          </cell>
          <cell r="C535" t="str">
            <v>Attività ordinaria di Passaggi in Produzione</v>
          </cell>
          <cell r="D535" t="str">
            <v>Sì</v>
          </cell>
          <cell r="E535" t="str">
            <v>VISDATA</v>
          </cell>
          <cell r="F535" t="str">
            <v>SCHIAVONIL</v>
          </cell>
          <cell r="G535" t="str">
            <v>SCHIAVONI</v>
          </cell>
          <cell r="H535" t="str">
            <v>LUCIO</v>
          </cell>
          <cell r="I535" t="str">
            <v>9</v>
          </cell>
          <cell r="J535">
            <v>43.75</v>
          </cell>
          <cell r="K535">
            <v>393.75</v>
          </cell>
          <cell r="M535" t="str">
            <v>A1162</v>
          </cell>
          <cell r="N535" t="str">
            <v>Prodotti</v>
          </cell>
          <cell r="P535">
            <v>100</v>
          </cell>
        </row>
        <row r="536">
          <cell r="A536" t="str">
            <v>GESTIONE</v>
          </cell>
          <cell r="B536" t="str">
            <v>CHANGE MANAGEMENT</v>
          </cell>
          <cell r="C536" t="str">
            <v>Predisposizione ambienti Sviluppo</v>
          </cell>
          <cell r="D536" t="str">
            <v>Sì</v>
          </cell>
          <cell r="E536" t="str">
            <v>VISDATA</v>
          </cell>
          <cell r="F536" t="str">
            <v>SCHIAVONIL</v>
          </cell>
          <cell r="G536" t="str">
            <v>SCHIAVONI</v>
          </cell>
          <cell r="H536" t="str">
            <v>LUCIO</v>
          </cell>
          <cell r="I536" t="str">
            <v>5</v>
          </cell>
          <cell r="J536">
            <v>43.75</v>
          </cell>
          <cell r="K536">
            <v>218.75</v>
          </cell>
          <cell r="M536" t="str">
            <v>A1162</v>
          </cell>
          <cell r="N536" t="str">
            <v>Prodotti</v>
          </cell>
          <cell r="P536">
            <v>100</v>
          </cell>
        </row>
        <row r="537">
          <cell r="A537" t="str">
            <v>GESTIONE</v>
          </cell>
          <cell r="B537" t="str">
            <v>CHANGE MANAGEMENT</v>
          </cell>
          <cell r="C537" t="str">
            <v>Predisposizione/aggiornamento ambienti collaudo</v>
          </cell>
          <cell r="D537" t="str">
            <v>Sì</v>
          </cell>
          <cell r="E537" t="str">
            <v>VISDATA</v>
          </cell>
          <cell r="F537" t="str">
            <v>SCHIAVONIL</v>
          </cell>
          <cell r="G537" t="str">
            <v>SCHIAVONI</v>
          </cell>
          <cell r="H537" t="str">
            <v>LUCIO</v>
          </cell>
          <cell r="I537" t="str">
            <v>3</v>
          </cell>
          <cell r="J537">
            <v>43.75</v>
          </cell>
          <cell r="K537">
            <v>131.25</v>
          </cell>
          <cell r="M537" t="str">
            <v>A1162</v>
          </cell>
          <cell r="N537" t="str">
            <v>Prodotti</v>
          </cell>
          <cell r="P537">
            <v>100</v>
          </cell>
        </row>
        <row r="538">
          <cell r="A538" t="str">
            <v>GESTIONE</v>
          </cell>
          <cell r="B538" t="str">
            <v>CHANGE MANAGEMENT</v>
          </cell>
          <cell r="C538" t="str">
            <v>Supporto ad applicativi su funzionalità Change</v>
          </cell>
          <cell r="D538" t="str">
            <v>Sì</v>
          </cell>
          <cell r="E538" t="str">
            <v>VISDATA</v>
          </cell>
          <cell r="F538" t="str">
            <v>SCHIAVONIL</v>
          </cell>
          <cell r="G538" t="str">
            <v>SCHIAVONI</v>
          </cell>
          <cell r="H538" t="str">
            <v>LUCIO</v>
          </cell>
          <cell r="I538" t="str">
            <v>98,5</v>
          </cell>
          <cell r="J538">
            <v>43.75</v>
          </cell>
          <cell r="K538">
            <v>4309.375</v>
          </cell>
          <cell r="M538" t="str">
            <v>A1162</v>
          </cell>
          <cell r="N538" t="str">
            <v>Prodotti</v>
          </cell>
          <cell r="P538">
            <v>100</v>
          </cell>
        </row>
        <row r="539">
          <cell r="A539" t="str">
            <v>GESTIONE</v>
          </cell>
          <cell r="B539" t="str">
            <v>CHANGE MANAGEMENT</v>
          </cell>
          <cell r="C539" t="str">
            <v>Coordinamento Reparto  Change Management</v>
          </cell>
          <cell r="D539" t="str">
            <v>No</v>
          </cell>
          <cell r="F539" t="str">
            <v>RUSSOE</v>
          </cell>
          <cell r="G539" t="str">
            <v>RUSSO</v>
          </cell>
          <cell r="H539" t="str">
            <v>EMILIO</v>
          </cell>
          <cell r="I539" t="str">
            <v>630</v>
          </cell>
          <cell r="J539">
            <v>38.51</v>
          </cell>
          <cell r="K539">
            <v>24261.3</v>
          </cell>
          <cell r="M539" t="str">
            <v>A1300</v>
          </cell>
          <cell r="N539" t="str">
            <v>Gestione Rilasci</v>
          </cell>
        </row>
        <row r="540">
          <cell r="A540" t="str">
            <v>GESTIONE</v>
          </cell>
          <cell r="B540" t="str">
            <v>CHANGE MANAGEMENT</v>
          </cell>
          <cell r="C540" t="str">
            <v>Assistenza rilascio/aggiornamenti SW</v>
          </cell>
          <cell r="D540" t="str">
            <v>No</v>
          </cell>
          <cell r="F540" t="str">
            <v>SCIACCAMUTTIN</v>
          </cell>
          <cell r="G540" t="str">
            <v>SCIACCA MUTTI</v>
          </cell>
          <cell r="H540" t="str">
            <v>NICOLA</v>
          </cell>
          <cell r="I540" t="str">
            <v>3,5</v>
          </cell>
          <cell r="J540">
            <v>38.51</v>
          </cell>
          <cell r="K540">
            <v>134.785</v>
          </cell>
          <cell r="M540" t="str">
            <v>A1320</v>
          </cell>
          <cell r="N540" t="str">
            <v>Change Management</v>
          </cell>
          <cell r="P540">
            <v>100</v>
          </cell>
        </row>
        <row r="541">
          <cell r="A541" t="str">
            <v>GESTIONE</v>
          </cell>
          <cell r="B541" t="str">
            <v>CHANGE MANAGEMENT</v>
          </cell>
          <cell r="C541" t="str">
            <v>Assistenza rilascio/aggiornamenti SW</v>
          </cell>
          <cell r="D541" t="str">
            <v>No</v>
          </cell>
          <cell r="F541" t="str">
            <v>VITALIA</v>
          </cell>
          <cell r="G541" t="str">
            <v>VITALI</v>
          </cell>
          <cell r="H541" t="str">
            <v>ALBERTO</v>
          </cell>
          <cell r="I541" t="str">
            <v>7</v>
          </cell>
          <cell r="J541">
            <v>38.51</v>
          </cell>
          <cell r="K541">
            <v>269.57</v>
          </cell>
          <cell r="M541" t="str">
            <v>A1320</v>
          </cell>
          <cell r="N541" t="str">
            <v>Change Management</v>
          </cell>
          <cell r="P541">
            <v>100</v>
          </cell>
        </row>
        <row r="542">
          <cell r="A542" t="str">
            <v>GESTIONE</v>
          </cell>
          <cell r="B542" t="str">
            <v>CHANGE MANAGEMENT</v>
          </cell>
          <cell r="C542" t="str">
            <v>Attività ordinaria di Passaggi in Collaudo</v>
          </cell>
          <cell r="D542" t="str">
            <v>No</v>
          </cell>
          <cell r="F542" t="str">
            <v>CAVERZAGHIM</v>
          </cell>
          <cell r="G542" t="str">
            <v>CAVERZAGHI</v>
          </cell>
          <cell r="H542" t="str">
            <v>MARCO</v>
          </cell>
          <cell r="I542" t="str">
            <v>279,25</v>
          </cell>
          <cell r="J542">
            <v>38.51</v>
          </cell>
          <cell r="K542">
            <v>10753.9175</v>
          </cell>
          <cell r="M542" t="str">
            <v>A1320</v>
          </cell>
          <cell r="N542" t="str">
            <v>Change Management</v>
          </cell>
          <cell r="P542">
            <v>100</v>
          </cell>
        </row>
        <row r="543">
          <cell r="A543" t="str">
            <v>GESTIONE</v>
          </cell>
          <cell r="B543" t="str">
            <v>CHANGE MANAGEMENT</v>
          </cell>
          <cell r="C543" t="str">
            <v>Attività ordinaria di Passaggi in Collaudo</v>
          </cell>
          <cell r="D543" t="str">
            <v>No</v>
          </cell>
          <cell r="F543" t="str">
            <v>SCIACCAMUTTIN</v>
          </cell>
          <cell r="G543" t="str">
            <v>SCIACCA MUTTI</v>
          </cell>
          <cell r="H543" t="str">
            <v>NICOLA</v>
          </cell>
          <cell r="I543" t="str">
            <v>233,5</v>
          </cell>
          <cell r="J543">
            <v>38.51</v>
          </cell>
          <cell r="K543">
            <v>8992.0849999999991</v>
          </cell>
          <cell r="M543" t="str">
            <v>A1320</v>
          </cell>
          <cell r="N543" t="str">
            <v>Change Management</v>
          </cell>
          <cell r="P543">
            <v>100</v>
          </cell>
        </row>
        <row r="544">
          <cell r="A544" t="str">
            <v>GESTIONE</v>
          </cell>
          <cell r="B544" t="str">
            <v>CHANGE MANAGEMENT</v>
          </cell>
          <cell r="C544" t="str">
            <v>Attività ordinaria di Passaggi in Collaudo</v>
          </cell>
          <cell r="D544" t="str">
            <v>No</v>
          </cell>
          <cell r="F544" t="str">
            <v>SOMAGGIOP</v>
          </cell>
          <cell r="G544" t="str">
            <v>SOMAGGIO</v>
          </cell>
          <cell r="H544" t="str">
            <v>PIERLUIGI</v>
          </cell>
          <cell r="I544" t="str">
            <v>38</v>
          </cell>
          <cell r="J544">
            <v>38.51</v>
          </cell>
          <cell r="K544">
            <v>1463.3799999999999</v>
          </cell>
          <cell r="M544" t="str">
            <v>A1320</v>
          </cell>
          <cell r="N544" t="str">
            <v>Change Management</v>
          </cell>
          <cell r="P544">
            <v>100</v>
          </cell>
        </row>
        <row r="545">
          <cell r="A545" t="str">
            <v>GESTIONE</v>
          </cell>
          <cell r="B545" t="str">
            <v>CHANGE MANAGEMENT</v>
          </cell>
          <cell r="C545" t="str">
            <v>Attività ordinaria di Passaggi in Collaudo</v>
          </cell>
          <cell r="D545" t="str">
            <v>No</v>
          </cell>
          <cell r="F545" t="str">
            <v>VITALIA</v>
          </cell>
          <cell r="G545" t="str">
            <v>VITALI</v>
          </cell>
          <cell r="H545" t="str">
            <v>ALBERTO</v>
          </cell>
          <cell r="I545" t="str">
            <v>92</v>
          </cell>
          <cell r="J545">
            <v>38.51</v>
          </cell>
          <cell r="K545">
            <v>3542.9199999999996</v>
          </cell>
          <cell r="M545" t="str">
            <v>A1320</v>
          </cell>
          <cell r="N545" t="str">
            <v>Change Management</v>
          </cell>
          <cell r="P545">
            <v>100</v>
          </cell>
        </row>
        <row r="546">
          <cell r="A546" t="str">
            <v>GESTIONE</v>
          </cell>
          <cell r="B546" t="str">
            <v>CHANGE MANAGEMENT</v>
          </cell>
          <cell r="C546" t="str">
            <v>Attività ordinaria di Passaggi in Produzione</v>
          </cell>
          <cell r="D546" t="str">
            <v>No</v>
          </cell>
          <cell r="F546" t="str">
            <v>CAVERZAGHIM</v>
          </cell>
          <cell r="G546" t="str">
            <v>CAVERZAGHI</v>
          </cell>
          <cell r="H546" t="str">
            <v>MARCO</v>
          </cell>
          <cell r="I546" t="str">
            <v>277,75</v>
          </cell>
          <cell r="J546">
            <v>38.51</v>
          </cell>
          <cell r="K546">
            <v>10696.1525</v>
          </cell>
          <cell r="M546" t="str">
            <v>A1320</v>
          </cell>
          <cell r="N546" t="str">
            <v>Change Management</v>
          </cell>
          <cell r="P546">
            <v>100</v>
          </cell>
        </row>
        <row r="547">
          <cell r="A547" t="str">
            <v>GESTIONE</v>
          </cell>
          <cell r="B547" t="str">
            <v>CHANGE MANAGEMENT</v>
          </cell>
          <cell r="C547" t="str">
            <v>Attività ordinaria di Passaggi in Produzione</v>
          </cell>
          <cell r="D547" t="str">
            <v>No</v>
          </cell>
          <cell r="F547" t="str">
            <v>SCIACCAMUTTIN</v>
          </cell>
          <cell r="G547" t="str">
            <v>SCIACCA MUTTI</v>
          </cell>
          <cell r="H547" t="str">
            <v>NICOLA</v>
          </cell>
          <cell r="I547" t="str">
            <v>266,75</v>
          </cell>
          <cell r="J547">
            <v>38.51</v>
          </cell>
          <cell r="K547">
            <v>10272.5425</v>
          </cell>
          <cell r="M547" t="str">
            <v>A1320</v>
          </cell>
          <cell r="N547" t="str">
            <v>Change Management</v>
          </cell>
          <cell r="P547">
            <v>100</v>
          </cell>
        </row>
        <row r="548">
          <cell r="A548" t="str">
            <v>GESTIONE</v>
          </cell>
          <cell r="B548" t="str">
            <v>CHANGE MANAGEMENT</v>
          </cell>
          <cell r="C548" t="str">
            <v>Attività ordinaria di Passaggi in Produzione</v>
          </cell>
          <cell r="D548" t="str">
            <v>No</v>
          </cell>
          <cell r="F548" t="str">
            <v>SOMAGGIOP</v>
          </cell>
          <cell r="G548" t="str">
            <v>SOMAGGIO</v>
          </cell>
          <cell r="H548" t="str">
            <v>PIERLUIGI</v>
          </cell>
          <cell r="I548" t="str">
            <v>41</v>
          </cell>
          <cell r="J548">
            <v>38.51</v>
          </cell>
          <cell r="K548">
            <v>1578.9099999999999</v>
          </cell>
          <cell r="M548" t="str">
            <v>A1320</v>
          </cell>
          <cell r="N548" t="str">
            <v>Change Management</v>
          </cell>
          <cell r="P548">
            <v>100</v>
          </cell>
        </row>
        <row r="549">
          <cell r="A549" t="str">
            <v>GESTIONE</v>
          </cell>
          <cell r="B549" t="str">
            <v>CHANGE MANAGEMENT</v>
          </cell>
          <cell r="C549" t="str">
            <v>Attività ordinaria di Passaggi in Produzione</v>
          </cell>
          <cell r="D549" t="str">
            <v>No</v>
          </cell>
          <cell r="F549" t="str">
            <v>VITALIA</v>
          </cell>
          <cell r="G549" t="str">
            <v>VITALI</v>
          </cell>
          <cell r="H549" t="str">
            <v>ALBERTO</v>
          </cell>
          <cell r="I549" t="str">
            <v>96</v>
          </cell>
          <cell r="J549">
            <v>38.51</v>
          </cell>
          <cell r="K549">
            <v>3696.96</v>
          </cell>
          <cell r="M549" t="str">
            <v>A1320</v>
          </cell>
          <cell r="N549" t="str">
            <v>Change Management</v>
          </cell>
          <cell r="P549">
            <v>100</v>
          </cell>
        </row>
        <row r="550">
          <cell r="A550" t="str">
            <v>GESTIONE</v>
          </cell>
          <cell r="B550" t="str">
            <v>CHANGE MANAGEMENT</v>
          </cell>
          <cell r="C550" t="str">
            <v>Collaudi Batch</v>
          </cell>
          <cell r="D550" t="str">
            <v>No</v>
          </cell>
          <cell r="F550" t="str">
            <v>SCIACCAMUTTIN</v>
          </cell>
          <cell r="G550" t="str">
            <v>SCIACCA MUTTI</v>
          </cell>
          <cell r="H550" t="str">
            <v>NICOLA</v>
          </cell>
          <cell r="I550" t="str">
            <v>0,5</v>
          </cell>
          <cell r="J550">
            <v>38.51</v>
          </cell>
          <cell r="K550">
            <v>19.254999999999999</v>
          </cell>
          <cell r="M550" t="str">
            <v>A1320</v>
          </cell>
          <cell r="N550" t="str">
            <v>Change Management</v>
          </cell>
          <cell r="P550">
            <v>100</v>
          </cell>
        </row>
        <row r="551">
          <cell r="A551" t="str">
            <v>GESTIONE</v>
          </cell>
          <cell r="B551" t="str">
            <v>CHANGE MANAGEMENT</v>
          </cell>
          <cell r="C551" t="str">
            <v>Coordinamento con altre aree Iside e/o Fornitori Esterni</v>
          </cell>
          <cell r="D551" t="str">
            <v>No</v>
          </cell>
          <cell r="F551" t="str">
            <v>REDAELLIP</v>
          </cell>
          <cell r="G551" t="str">
            <v>REDAELLI</v>
          </cell>
          <cell r="H551" t="str">
            <v>PAOLO</v>
          </cell>
          <cell r="I551" t="str">
            <v>72</v>
          </cell>
          <cell r="J551">
            <v>38.51</v>
          </cell>
          <cell r="K551">
            <v>2772.72</v>
          </cell>
          <cell r="M551" t="str">
            <v>A1320</v>
          </cell>
          <cell r="N551" t="str">
            <v>Change Management</v>
          </cell>
          <cell r="P551">
            <v>100</v>
          </cell>
        </row>
        <row r="552">
          <cell r="A552" t="str">
            <v>GESTIONE</v>
          </cell>
          <cell r="B552" t="str">
            <v>CHANGE MANAGEMENT</v>
          </cell>
          <cell r="C552" t="str">
            <v>Coordinamento con altre aree Iside e/o Fornitori Esterni</v>
          </cell>
          <cell r="D552" t="str">
            <v>No</v>
          </cell>
          <cell r="F552" t="str">
            <v>VITALIA</v>
          </cell>
          <cell r="G552" t="str">
            <v>VITALI</v>
          </cell>
          <cell r="H552" t="str">
            <v>ALBERTO</v>
          </cell>
          <cell r="I552" t="str">
            <v>22</v>
          </cell>
          <cell r="J552">
            <v>38.51</v>
          </cell>
          <cell r="K552">
            <v>847.21999999999991</v>
          </cell>
          <cell r="M552" t="str">
            <v>A1320</v>
          </cell>
          <cell r="N552" t="str">
            <v>Change Management</v>
          </cell>
          <cell r="P552">
            <v>100</v>
          </cell>
        </row>
        <row r="553">
          <cell r="A553" t="str">
            <v>GESTIONE</v>
          </cell>
          <cell r="B553" t="str">
            <v>CHANGE MANAGEMENT</v>
          </cell>
          <cell r="C553" t="str">
            <v>Manutenzione ENDEVOR</v>
          </cell>
          <cell r="D553" t="str">
            <v>No</v>
          </cell>
          <cell r="F553" t="str">
            <v>SCIACCAMUTTIN</v>
          </cell>
          <cell r="G553" t="str">
            <v>SCIACCA MUTTI</v>
          </cell>
          <cell r="H553" t="str">
            <v>NICOLA</v>
          </cell>
          <cell r="I553" t="str">
            <v>1</v>
          </cell>
          <cell r="J553">
            <v>38.51</v>
          </cell>
          <cell r="K553">
            <v>38.51</v>
          </cell>
          <cell r="M553" t="str">
            <v>A1320</v>
          </cell>
          <cell r="N553" t="str">
            <v>Change Management</v>
          </cell>
          <cell r="P553">
            <v>100</v>
          </cell>
        </row>
        <row r="554">
          <cell r="A554" t="str">
            <v>GESTIONE</v>
          </cell>
          <cell r="B554" t="str">
            <v>CHANGE MANAGEMENT</v>
          </cell>
          <cell r="C554" t="str">
            <v>Manutenzione ENDEVOR</v>
          </cell>
          <cell r="D554" t="str">
            <v>No</v>
          </cell>
          <cell r="F554" t="str">
            <v>SOMAGGIOP</v>
          </cell>
          <cell r="G554" t="str">
            <v>SOMAGGIO</v>
          </cell>
          <cell r="H554" t="str">
            <v>PIERLUIGI</v>
          </cell>
          <cell r="I554" t="str">
            <v>147,5</v>
          </cell>
          <cell r="J554">
            <v>38.51</v>
          </cell>
          <cell r="K554">
            <v>5680.2249999999995</v>
          </cell>
          <cell r="M554" t="str">
            <v>A1320</v>
          </cell>
          <cell r="N554" t="str">
            <v>Change Management</v>
          </cell>
          <cell r="P554">
            <v>100</v>
          </cell>
        </row>
        <row r="555">
          <cell r="A555" t="str">
            <v>GESTIONE</v>
          </cell>
          <cell r="B555" t="str">
            <v>CHANGE MANAGEMENT</v>
          </cell>
          <cell r="C555" t="str">
            <v>Manutenzione ENDEVOR</v>
          </cell>
          <cell r="D555" t="str">
            <v>No</v>
          </cell>
          <cell r="F555" t="str">
            <v>VITALIA</v>
          </cell>
          <cell r="G555" t="str">
            <v>VITALI</v>
          </cell>
          <cell r="H555" t="str">
            <v>ALBERTO</v>
          </cell>
          <cell r="I555" t="str">
            <v>148</v>
          </cell>
          <cell r="J555">
            <v>38.51</v>
          </cell>
          <cell r="K555">
            <v>5699.48</v>
          </cell>
          <cell r="M555" t="str">
            <v>A1320</v>
          </cell>
          <cell r="N555" t="str">
            <v>Change Management</v>
          </cell>
          <cell r="P555">
            <v>100</v>
          </cell>
        </row>
        <row r="556">
          <cell r="A556" t="str">
            <v>GESTIONE</v>
          </cell>
          <cell r="B556" t="str">
            <v>CHANGE MANAGEMENT</v>
          </cell>
          <cell r="C556" t="str">
            <v>Manutenzione JCR</v>
          </cell>
          <cell r="D556" t="str">
            <v>No</v>
          </cell>
          <cell r="F556" t="str">
            <v>REDAELLIP</v>
          </cell>
          <cell r="G556" t="str">
            <v>REDAELLI</v>
          </cell>
          <cell r="H556" t="str">
            <v>PAOLO</v>
          </cell>
          <cell r="I556" t="str">
            <v>443,25</v>
          </cell>
          <cell r="J556">
            <v>38.51</v>
          </cell>
          <cell r="K556">
            <v>17069.557499999999</v>
          </cell>
          <cell r="M556" t="str">
            <v>A1320</v>
          </cell>
          <cell r="N556" t="str">
            <v>Change Management</v>
          </cell>
          <cell r="P556">
            <v>100</v>
          </cell>
        </row>
        <row r="557">
          <cell r="A557" t="str">
            <v>GESTIONE</v>
          </cell>
          <cell r="B557" t="str">
            <v>CHANGE MANAGEMENT</v>
          </cell>
          <cell r="C557" t="str">
            <v>Manutenzione JCR</v>
          </cell>
          <cell r="D557" t="str">
            <v>No</v>
          </cell>
          <cell r="F557" t="str">
            <v>VITALIA</v>
          </cell>
          <cell r="G557" t="str">
            <v>VITALI</v>
          </cell>
          <cell r="H557" t="str">
            <v>ALBERTO</v>
          </cell>
          <cell r="I557" t="str">
            <v>40</v>
          </cell>
          <cell r="J557">
            <v>38.51</v>
          </cell>
          <cell r="K557">
            <v>1540.3999999999999</v>
          </cell>
          <cell r="M557" t="str">
            <v>A1320</v>
          </cell>
          <cell r="N557" t="str">
            <v>Change Management</v>
          </cell>
          <cell r="P557">
            <v>100</v>
          </cell>
        </row>
        <row r="558">
          <cell r="A558" t="str">
            <v>GESTIONE</v>
          </cell>
          <cell r="B558" t="str">
            <v>CHANGE MANAGEMENT</v>
          </cell>
          <cell r="C558" t="str">
            <v>Predisposizione ambienti Sviluppo</v>
          </cell>
          <cell r="D558" t="str">
            <v>No</v>
          </cell>
          <cell r="F558" t="str">
            <v>SCIACCAMUTTIN</v>
          </cell>
          <cell r="G558" t="str">
            <v>SCIACCA MUTTI</v>
          </cell>
          <cell r="H558" t="str">
            <v>NICOLA</v>
          </cell>
          <cell r="I558" t="str">
            <v>4</v>
          </cell>
          <cell r="J558">
            <v>38.51</v>
          </cell>
          <cell r="K558">
            <v>154.04</v>
          </cell>
          <cell r="M558" t="str">
            <v>A1320</v>
          </cell>
          <cell r="N558" t="str">
            <v>Change Management</v>
          </cell>
          <cell r="P558">
            <v>100</v>
          </cell>
        </row>
        <row r="559">
          <cell r="A559" t="str">
            <v>GESTIONE</v>
          </cell>
          <cell r="B559" t="str">
            <v>CHANGE MANAGEMENT</v>
          </cell>
          <cell r="C559" t="str">
            <v>Predisposizione ambienti Sviluppo</v>
          </cell>
          <cell r="D559" t="str">
            <v>No</v>
          </cell>
          <cell r="F559" t="str">
            <v>SOMAGGIOP</v>
          </cell>
          <cell r="G559" t="str">
            <v>SOMAGGIO</v>
          </cell>
          <cell r="H559" t="str">
            <v>PIERLUIGI</v>
          </cell>
          <cell r="I559" t="str">
            <v>2</v>
          </cell>
          <cell r="J559">
            <v>38.51</v>
          </cell>
          <cell r="K559">
            <v>77.02</v>
          </cell>
          <cell r="M559" t="str">
            <v>A1320</v>
          </cell>
          <cell r="N559" t="str">
            <v>Change Management</v>
          </cell>
          <cell r="P559">
            <v>100</v>
          </cell>
        </row>
        <row r="560">
          <cell r="A560" t="str">
            <v>GESTIONE</v>
          </cell>
          <cell r="B560" t="str">
            <v>CHANGE MANAGEMENT</v>
          </cell>
          <cell r="C560" t="str">
            <v>Predisposizione ambienti Sviluppo</v>
          </cell>
          <cell r="D560" t="str">
            <v>No</v>
          </cell>
          <cell r="F560" t="str">
            <v>VITALIA</v>
          </cell>
          <cell r="G560" t="str">
            <v>VITALI</v>
          </cell>
          <cell r="H560" t="str">
            <v>ALBERTO</v>
          </cell>
          <cell r="I560" t="str">
            <v>3</v>
          </cell>
          <cell r="J560">
            <v>38.51</v>
          </cell>
          <cell r="K560">
            <v>115.53</v>
          </cell>
          <cell r="M560" t="str">
            <v>A1320</v>
          </cell>
          <cell r="N560" t="str">
            <v>Change Management</v>
          </cell>
          <cell r="P560">
            <v>100</v>
          </cell>
        </row>
        <row r="561">
          <cell r="A561" t="str">
            <v>GESTIONE</v>
          </cell>
          <cell r="B561" t="str">
            <v>CHANGE MANAGEMENT</v>
          </cell>
          <cell r="C561" t="str">
            <v>Predisposizione documentazione Change</v>
          </cell>
          <cell r="D561" t="str">
            <v>No</v>
          </cell>
          <cell r="F561" t="str">
            <v>REDAELLIP</v>
          </cell>
          <cell r="G561" t="str">
            <v>REDAELLI</v>
          </cell>
          <cell r="H561" t="str">
            <v>PAOLO</v>
          </cell>
          <cell r="I561" t="str">
            <v>1</v>
          </cell>
          <cell r="J561">
            <v>38.51</v>
          </cell>
          <cell r="K561">
            <v>38.51</v>
          </cell>
          <cell r="M561" t="str">
            <v>A1320</v>
          </cell>
          <cell r="N561" t="str">
            <v>Change Management</v>
          </cell>
          <cell r="P561">
            <v>100</v>
          </cell>
        </row>
        <row r="562">
          <cell r="A562" t="str">
            <v>GESTIONE</v>
          </cell>
          <cell r="B562" t="str">
            <v>CHANGE MANAGEMENT</v>
          </cell>
          <cell r="C562" t="str">
            <v>Predisposizione documentazione Change</v>
          </cell>
          <cell r="D562" t="str">
            <v>No</v>
          </cell>
          <cell r="F562" t="str">
            <v>SOMAGGIOP</v>
          </cell>
          <cell r="G562" t="str">
            <v>SOMAGGIO</v>
          </cell>
          <cell r="H562" t="str">
            <v>PIERLUIGI</v>
          </cell>
          <cell r="I562" t="str">
            <v>0,5</v>
          </cell>
          <cell r="J562">
            <v>38.51</v>
          </cell>
          <cell r="K562">
            <v>19.254999999999999</v>
          </cell>
          <cell r="M562" t="str">
            <v>A1320</v>
          </cell>
          <cell r="N562" t="str">
            <v>Change Management</v>
          </cell>
          <cell r="P562">
            <v>100</v>
          </cell>
        </row>
        <row r="563">
          <cell r="A563" t="str">
            <v>GESTIONE</v>
          </cell>
          <cell r="B563" t="str">
            <v>CHANGE MANAGEMENT</v>
          </cell>
          <cell r="C563" t="str">
            <v>Predisposizione documentazione Change</v>
          </cell>
          <cell r="D563" t="str">
            <v>No</v>
          </cell>
          <cell r="F563" t="str">
            <v>VITALIA</v>
          </cell>
          <cell r="G563" t="str">
            <v>VITALI</v>
          </cell>
          <cell r="H563" t="str">
            <v>ALBERTO</v>
          </cell>
          <cell r="I563" t="str">
            <v>19</v>
          </cell>
          <cell r="J563">
            <v>38.51</v>
          </cell>
          <cell r="K563">
            <v>731.68999999999994</v>
          </cell>
          <cell r="M563" t="str">
            <v>A1320</v>
          </cell>
          <cell r="N563" t="str">
            <v>Change Management</v>
          </cell>
          <cell r="P563">
            <v>100</v>
          </cell>
        </row>
        <row r="564">
          <cell r="A564" t="str">
            <v>GESTIONE</v>
          </cell>
          <cell r="B564" t="str">
            <v>CHANGE MANAGEMENT</v>
          </cell>
          <cell r="C564" t="str">
            <v>Predisposizione/aggiornamento ambienti collaudo</v>
          </cell>
          <cell r="D564" t="str">
            <v>No</v>
          </cell>
          <cell r="F564" t="str">
            <v>SCIACCAMUTTIN</v>
          </cell>
          <cell r="G564" t="str">
            <v>SCIACCA MUTTI</v>
          </cell>
          <cell r="H564" t="str">
            <v>NICOLA</v>
          </cell>
          <cell r="I564" t="str">
            <v>7,75</v>
          </cell>
          <cell r="J564">
            <v>38.51</v>
          </cell>
          <cell r="K564">
            <v>298.45249999999999</v>
          </cell>
          <cell r="M564" t="str">
            <v>A1320</v>
          </cell>
          <cell r="N564" t="str">
            <v>Change Management</v>
          </cell>
          <cell r="P564">
            <v>100</v>
          </cell>
        </row>
        <row r="565">
          <cell r="A565" t="str">
            <v>GESTIONE</v>
          </cell>
          <cell r="B565" t="str">
            <v>CHANGE MANAGEMENT</v>
          </cell>
          <cell r="C565" t="str">
            <v>Predisposizione/aggiornamento ambienti collaudo</v>
          </cell>
          <cell r="D565" t="str">
            <v>No</v>
          </cell>
          <cell r="F565" t="str">
            <v>SOMAGGIOP</v>
          </cell>
          <cell r="G565" t="str">
            <v>SOMAGGIO</v>
          </cell>
          <cell r="H565" t="str">
            <v>PIERLUIGI</v>
          </cell>
          <cell r="I565" t="str">
            <v>4</v>
          </cell>
          <cell r="J565">
            <v>38.51</v>
          </cell>
          <cell r="K565">
            <v>154.04</v>
          </cell>
          <cell r="M565" t="str">
            <v>A1320</v>
          </cell>
          <cell r="N565" t="str">
            <v>Change Management</v>
          </cell>
          <cell r="P565">
            <v>100</v>
          </cell>
        </row>
        <row r="566">
          <cell r="A566" t="str">
            <v>GESTIONE</v>
          </cell>
          <cell r="B566" t="str">
            <v>CHANGE MANAGEMENT</v>
          </cell>
          <cell r="C566" t="str">
            <v>Predisposizione/aggiornamento ambienti collaudo</v>
          </cell>
          <cell r="D566" t="str">
            <v>No</v>
          </cell>
          <cell r="F566" t="str">
            <v>VITALIA</v>
          </cell>
          <cell r="G566" t="str">
            <v>VITALI</v>
          </cell>
          <cell r="H566" t="str">
            <v>ALBERTO</v>
          </cell>
          <cell r="I566" t="str">
            <v>6</v>
          </cell>
          <cell r="J566">
            <v>38.51</v>
          </cell>
          <cell r="K566">
            <v>231.06</v>
          </cell>
          <cell r="M566" t="str">
            <v>A1320</v>
          </cell>
          <cell r="N566" t="str">
            <v>Change Management</v>
          </cell>
          <cell r="P566">
            <v>100</v>
          </cell>
        </row>
        <row r="567">
          <cell r="A567" t="str">
            <v>GESTIONE</v>
          </cell>
          <cell r="B567" t="str">
            <v>CHANGE MANAGEMENT</v>
          </cell>
          <cell r="C567" t="str">
            <v>Reportistica da Proxy Server Internet</v>
          </cell>
          <cell r="D567" t="str">
            <v>No</v>
          </cell>
          <cell r="F567" t="str">
            <v>SCIACCAMUTTIN</v>
          </cell>
          <cell r="G567" t="str">
            <v>SCIACCA MUTTI</v>
          </cell>
          <cell r="H567" t="str">
            <v>NICOLA</v>
          </cell>
          <cell r="I567" t="str">
            <v>7</v>
          </cell>
          <cell r="J567">
            <v>38.51</v>
          </cell>
          <cell r="K567">
            <v>269.57</v>
          </cell>
          <cell r="M567" t="str">
            <v>A1320</v>
          </cell>
          <cell r="N567" t="str">
            <v>Change Management</v>
          </cell>
          <cell r="P567">
            <v>100</v>
          </cell>
        </row>
        <row r="568">
          <cell r="A568" t="str">
            <v>GESTIONE</v>
          </cell>
          <cell r="B568" t="str">
            <v>CHANGE MANAGEMENT</v>
          </cell>
          <cell r="C568" t="str">
            <v>Supporto ad applicativi su funzionalità Change</v>
          </cell>
          <cell r="D568" t="str">
            <v>No</v>
          </cell>
          <cell r="F568" t="str">
            <v>REDAELLIP</v>
          </cell>
          <cell r="G568" t="str">
            <v>REDAELLI</v>
          </cell>
          <cell r="H568" t="str">
            <v>PAOLO</v>
          </cell>
          <cell r="I568" t="str">
            <v>1,5</v>
          </cell>
          <cell r="J568">
            <v>38.51</v>
          </cell>
          <cell r="K568">
            <v>57.765000000000001</v>
          </cell>
          <cell r="M568" t="str">
            <v>A1320</v>
          </cell>
          <cell r="N568" t="str">
            <v>Change Management</v>
          </cell>
          <cell r="P568">
            <v>100</v>
          </cell>
        </row>
        <row r="569">
          <cell r="A569" t="str">
            <v>GESTIONE</v>
          </cell>
          <cell r="B569" t="str">
            <v>CHANGE MANAGEMENT</v>
          </cell>
          <cell r="C569" t="str">
            <v>Supporto ad applicativi su funzionalità Change</v>
          </cell>
          <cell r="D569" t="str">
            <v>No</v>
          </cell>
          <cell r="F569" t="str">
            <v>SCIACCAMUTTIN</v>
          </cell>
          <cell r="G569" t="str">
            <v>SCIACCA MUTTI</v>
          </cell>
          <cell r="H569" t="str">
            <v>NICOLA</v>
          </cell>
          <cell r="I569" t="str">
            <v>45,25</v>
          </cell>
          <cell r="J569">
            <v>38.51</v>
          </cell>
          <cell r="K569">
            <v>1742.5774999999999</v>
          </cell>
          <cell r="M569" t="str">
            <v>A1320</v>
          </cell>
          <cell r="N569" t="str">
            <v>Change Management</v>
          </cell>
          <cell r="P569">
            <v>100</v>
          </cell>
        </row>
        <row r="570">
          <cell r="A570" t="str">
            <v>GESTIONE</v>
          </cell>
          <cell r="B570" t="str">
            <v>CHANGE MANAGEMENT</v>
          </cell>
          <cell r="C570" t="str">
            <v>Supporto ad applicativi su funzionalità Change</v>
          </cell>
          <cell r="D570" t="str">
            <v>No</v>
          </cell>
          <cell r="F570" t="str">
            <v>SOMAGGIOP</v>
          </cell>
          <cell r="G570" t="str">
            <v>SOMAGGIO</v>
          </cell>
          <cell r="H570" t="str">
            <v>PIERLUIGI</v>
          </cell>
          <cell r="I570" t="str">
            <v>7,5</v>
          </cell>
          <cell r="J570">
            <v>38.51</v>
          </cell>
          <cell r="K570">
            <v>288.82499999999999</v>
          </cell>
          <cell r="M570" t="str">
            <v>A1320</v>
          </cell>
          <cell r="N570" t="str">
            <v>Change Management</v>
          </cell>
          <cell r="P570">
            <v>100</v>
          </cell>
        </row>
        <row r="571">
          <cell r="A571" t="str">
            <v>GESTIONE</v>
          </cell>
          <cell r="B571" t="str">
            <v>CHANGE MANAGEMENT</v>
          </cell>
          <cell r="C571" t="str">
            <v>Supporto ad applicativi su funzionalità Change</v>
          </cell>
          <cell r="D571" t="str">
            <v>No</v>
          </cell>
          <cell r="F571" t="str">
            <v>VITALIA</v>
          </cell>
          <cell r="G571" t="str">
            <v>VITALI</v>
          </cell>
          <cell r="H571" t="str">
            <v>ALBERTO</v>
          </cell>
          <cell r="I571" t="str">
            <v>51,75</v>
          </cell>
          <cell r="J571">
            <v>38.51</v>
          </cell>
          <cell r="K571">
            <v>1992.8924999999999</v>
          </cell>
          <cell r="M571" t="str">
            <v>A1320</v>
          </cell>
          <cell r="N571" t="str">
            <v>Change Management</v>
          </cell>
          <cell r="P571">
            <v>100</v>
          </cell>
        </row>
        <row r="572">
          <cell r="A572" t="str">
            <v>GESTIONE</v>
          </cell>
          <cell r="B572" t="str">
            <v>CHANGE MANAGEMENT</v>
          </cell>
          <cell r="C572" t="str">
            <v>Supporto alle attività di Migrazione (EOS - Switc Rete - Ass</v>
          </cell>
          <cell r="D572" t="str">
            <v>No</v>
          </cell>
          <cell r="F572" t="str">
            <v>SCIACCAMUTTIN</v>
          </cell>
          <cell r="G572" t="str">
            <v>SCIACCA MUTTI</v>
          </cell>
          <cell r="H572" t="str">
            <v>NICOLA</v>
          </cell>
          <cell r="I572" t="str">
            <v>3</v>
          </cell>
          <cell r="J572">
            <v>38.51</v>
          </cell>
          <cell r="K572">
            <v>115.53</v>
          </cell>
          <cell r="M572" t="str">
            <v>A1320</v>
          </cell>
          <cell r="N572" t="str">
            <v>Change Management</v>
          </cell>
          <cell r="P572">
            <v>100</v>
          </cell>
        </row>
        <row r="573">
          <cell r="A573" t="str">
            <v>GESTIONE</v>
          </cell>
          <cell r="B573" t="str">
            <v>CHANGE MANAGEMENT</v>
          </cell>
          <cell r="C573" t="str">
            <v>Supporto alle attività di Migrazione (EOS - Switc Rete - Ass</v>
          </cell>
          <cell r="D573" t="str">
            <v>No</v>
          </cell>
          <cell r="F573" t="str">
            <v>VITALIA</v>
          </cell>
          <cell r="G573" t="str">
            <v>VITALI</v>
          </cell>
          <cell r="H573" t="str">
            <v>ALBERTO</v>
          </cell>
          <cell r="I573" t="str">
            <v>6</v>
          </cell>
          <cell r="J573">
            <v>38.51</v>
          </cell>
          <cell r="K573">
            <v>231.06</v>
          </cell>
          <cell r="M573" t="str">
            <v>A1320</v>
          </cell>
          <cell r="N573" t="str">
            <v>Change Management</v>
          </cell>
          <cell r="P573">
            <v>100</v>
          </cell>
        </row>
        <row r="574">
          <cell r="A574" t="str">
            <v>GESTIONE</v>
          </cell>
          <cell r="B574" t="str">
            <v>COLLAUDO</v>
          </cell>
          <cell r="C574" t="str">
            <v>Collaudo Procedure - BATCH -</v>
          </cell>
          <cell r="D574" t="str">
            <v>No</v>
          </cell>
          <cell r="F574" t="str">
            <v>AGAZZID</v>
          </cell>
          <cell r="G574" t="str">
            <v>Agazzi</v>
          </cell>
          <cell r="H574" t="str">
            <v>Dario</v>
          </cell>
          <cell r="I574" t="str">
            <v>92</v>
          </cell>
          <cell r="J574">
            <v>38.51</v>
          </cell>
          <cell r="K574">
            <v>3542.9199999999996</v>
          </cell>
          <cell r="M574" t="str">
            <v>A1000</v>
          </cell>
          <cell r="N574" t="str">
            <v>Area Operational</v>
          </cell>
          <cell r="P574">
            <v>100</v>
          </cell>
        </row>
        <row r="575">
          <cell r="A575" t="str">
            <v>GESTIONE</v>
          </cell>
          <cell r="B575" t="str">
            <v>COLLAUDO</v>
          </cell>
          <cell r="C575" t="str">
            <v>Collaudo Procedure - TP -</v>
          </cell>
          <cell r="D575" t="str">
            <v>No</v>
          </cell>
          <cell r="F575" t="str">
            <v>AGAZZID</v>
          </cell>
          <cell r="G575" t="str">
            <v>Agazzi</v>
          </cell>
          <cell r="H575" t="str">
            <v>Dario</v>
          </cell>
          <cell r="I575" t="str">
            <v>7</v>
          </cell>
          <cell r="J575">
            <v>38.51</v>
          </cell>
          <cell r="K575">
            <v>269.57</v>
          </cell>
          <cell r="M575" t="str">
            <v>A1000</v>
          </cell>
          <cell r="N575" t="str">
            <v>Area Operational</v>
          </cell>
          <cell r="P575">
            <v>100</v>
          </cell>
        </row>
        <row r="576">
          <cell r="A576" t="str">
            <v>GESTIONE</v>
          </cell>
          <cell r="B576" t="str">
            <v>COLLAUDO</v>
          </cell>
          <cell r="C576" t="str">
            <v>Coordinamento con altre aree Iside e/o Fornitori Esterni</v>
          </cell>
          <cell r="D576" t="str">
            <v>No</v>
          </cell>
          <cell r="F576" t="str">
            <v>AGAZZID</v>
          </cell>
          <cell r="G576" t="str">
            <v>Agazzi</v>
          </cell>
          <cell r="H576" t="str">
            <v>Dario</v>
          </cell>
          <cell r="I576" t="str">
            <v>30,75</v>
          </cell>
          <cell r="J576">
            <v>38.51</v>
          </cell>
          <cell r="K576">
            <v>1184.1824999999999</v>
          </cell>
          <cell r="M576" t="str">
            <v>A1000</v>
          </cell>
          <cell r="N576" t="str">
            <v>Area Operational</v>
          </cell>
          <cell r="P576">
            <v>100</v>
          </cell>
        </row>
        <row r="577">
          <cell r="A577" t="str">
            <v>GESTIONE</v>
          </cell>
          <cell r="B577" t="str">
            <v>COLLAUDO</v>
          </cell>
          <cell r="C577" t="str">
            <v>Predisposizione Documentazione Rilasci</v>
          </cell>
          <cell r="D577" t="str">
            <v>No</v>
          </cell>
          <cell r="F577" t="str">
            <v>AGAZZID</v>
          </cell>
          <cell r="G577" t="str">
            <v>Agazzi</v>
          </cell>
          <cell r="H577" t="str">
            <v>Dario</v>
          </cell>
          <cell r="I577" t="str">
            <v>42,5</v>
          </cell>
          <cell r="J577">
            <v>38.51</v>
          </cell>
          <cell r="K577">
            <v>1636.675</v>
          </cell>
          <cell r="M577" t="str">
            <v>A1000</v>
          </cell>
          <cell r="N577" t="str">
            <v>Area Operational</v>
          </cell>
          <cell r="P577">
            <v>100</v>
          </cell>
        </row>
        <row r="578">
          <cell r="A578" t="str">
            <v>GESTIONE</v>
          </cell>
          <cell r="B578" t="str">
            <v>COLLAUDO</v>
          </cell>
          <cell r="C578" t="str">
            <v>Collaudo Procedure - TP -</v>
          </cell>
          <cell r="D578" t="str">
            <v>Sì</v>
          </cell>
          <cell r="E578" t="str">
            <v>VISDATA</v>
          </cell>
          <cell r="F578" t="str">
            <v>SCHIAVONIL</v>
          </cell>
          <cell r="G578" t="str">
            <v>SCHIAVONI</v>
          </cell>
          <cell r="H578" t="str">
            <v>LUCIO</v>
          </cell>
          <cell r="I578" t="str">
            <v>12</v>
          </cell>
          <cell r="J578">
            <v>43.75</v>
          </cell>
          <cell r="K578">
            <v>525</v>
          </cell>
          <cell r="M578" t="str">
            <v>A1162</v>
          </cell>
          <cell r="N578" t="str">
            <v>Prodotti</v>
          </cell>
          <cell r="P578">
            <v>100</v>
          </cell>
        </row>
        <row r="579">
          <cell r="A579" t="str">
            <v>GESTIONE</v>
          </cell>
          <cell r="B579" t="str">
            <v>COLLAUDO</v>
          </cell>
          <cell r="C579" t="str">
            <v>Collaudo Procedure - BATCH -</v>
          </cell>
          <cell r="D579" t="str">
            <v>No</v>
          </cell>
          <cell r="F579" t="str">
            <v>BERETTAC</v>
          </cell>
          <cell r="G579" t="str">
            <v>BERETTA</v>
          </cell>
          <cell r="H579" t="str">
            <v>MARIACECILIA</v>
          </cell>
          <cell r="I579" t="str">
            <v>278,5</v>
          </cell>
          <cell r="J579">
            <v>38.51</v>
          </cell>
          <cell r="K579">
            <v>10725.035</v>
          </cell>
          <cell r="M579" t="str">
            <v>A1310</v>
          </cell>
          <cell r="N579" t="str">
            <v>Collaudo</v>
          </cell>
          <cell r="P579">
            <v>100</v>
          </cell>
        </row>
        <row r="580">
          <cell r="A580" t="str">
            <v>GESTIONE</v>
          </cell>
          <cell r="B580" t="str">
            <v>COLLAUDO</v>
          </cell>
          <cell r="C580" t="str">
            <v>Collaudo Procedure - BATCH -</v>
          </cell>
          <cell r="D580" t="str">
            <v>No</v>
          </cell>
          <cell r="F580" t="str">
            <v>CAGNANAF</v>
          </cell>
          <cell r="G580" t="str">
            <v>CAGNANA</v>
          </cell>
          <cell r="H580" t="str">
            <v>FRANCO</v>
          </cell>
          <cell r="I580" t="str">
            <v>328</v>
          </cell>
          <cell r="J580">
            <v>38.51</v>
          </cell>
          <cell r="K580">
            <v>12631.279999999999</v>
          </cell>
          <cell r="M580" t="str">
            <v>A1310</v>
          </cell>
          <cell r="N580" t="str">
            <v>Collaudo</v>
          </cell>
          <cell r="P580">
            <v>100</v>
          </cell>
        </row>
        <row r="581">
          <cell r="A581" t="str">
            <v>GESTIONE</v>
          </cell>
          <cell r="B581" t="str">
            <v>COLLAUDO</v>
          </cell>
          <cell r="C581" t="str">
            <v>Collaudo Procedure - TP -</v>
          </cell>
          <cell r="D581" t="str">
            <v>No</v>
          </cell>
          <cell r="F581" t="str">
            <v>BERETTAC</v>
          </cell>
          <cell r="G581" t="str">
            <v>BERETTA</v>
          </cell>
          <cell r="H581" t="str">
            <v>MARIACECILIA</v>
          </cell>
          <cell r="I581" t="str">
            <v>1</v>
          </cell>
          <cell r="J581">
            <v>38.51</v>
          </cell>
          <cell r="K581">
            <v>38.51</v>
          </cell>
          <cell r="M581" t="str">
            <v>A1310</v>
          </cell>
          <cell r="N581" t="str">
            <v>Collaudo</v>
          </cell>
          <cell r="P581">
            <v>100</v>
          </cell>
        </row>
        <row r="582">
          <cell r="A582" t="str">
            <v>GESTIONE</v>
          </cell>
          <cell r="B582" t="str">
            <v>COLLAUDO</v>
          </cell>
          <cell r="C582" t="str">
            <v>Collaudo Procedure - TP -</v>
          </cell>
          <cell r="D582" t="str">
            <v>No</v>
          </cell>
          <cell r="F582" t="str">
            <v>CAGNANAF</v>
          </cell>
          <cell r="G582" t="str">
            <v>CAGNANA</v>
          </cell>
          <cell r="H582" t="str">
            <v>FRANCO</v>
          </cell>
          <cell r="I582" t="str">
            <v>250,5</v>
          </cell>
          <cell r="J582">
            <v>38.51</v>
          </cell>
          <cell r="K582">
            <v>9646.7549999999992</v>
          </cell>
          <cell r="M582" t="str">
            <v>A1310</v>
          </cell>
          <cell r="N582" t="str">
            <v>Collaudo</v>
          </cell>
          <cell r="P582">
            <v>100</v>
          </cell>
        </row>
        <row r="583">
          <cell r="A583" t="str">
            <v>GESTIONE</v>
          </cell>
          <cell r="B583" t="str">
            <v>COLLAUDO</v>
          </cell>
          <cell r="C583" t="str">
            <v>Collaudo Procedure - TP -</v>
          </cell>
          <cell r="D583" t="str">
            <v>No</v>
          </cell>
          <cell r="F583" t="str">
            <v>IMPONENTEE</v>
          </cell>
          <cell r="G583" t="str">
            <v>IMPONENTE</v>
          </cell>
          <cell r="H583" t="str">
            <v>ELISABETTA</v>
          </cell>
          <cell r="I583" t="str">
            <v>328</v>
          </cell>
          <cell r="J583">
            <v>38.51</v>
          </cell>
          <cell r="K583">
            <v>12631.279999999999</v>
          </cell>
          <cell r="M583" t="str">
            <v>A1310</v>
          </cell>
          <cell r="N583" t="str">
            <v>Collaudo</v>
          </cell>
          <cell r="P583">
            <v>100</v>
          </cell>
        </row>
        <row r="584">
          <cell r="A584" t="str">
            <v>GESTIONE</v>
          </cell>
          <cell r="B584" t="str">
            <v>COLLAUDO</v>
          </cell>
          <cell r="C584" t="str">
            <v>Collaudo Procedure - TP -</v>
          </cell>
          <cell r="D584" t="str">
            <v>No</v>
          </cell>
          <cell r="F584" t="str">
            <v>MARIANOA</v>
          </cell>
          <cell r="G584" t="str">
            <v>MARIANO</v>
          </cell>
          <cell r="H584" t="str">
            <v>ANGELA</v>
          </cell>
          <cell r="I584" t="str">
            <v>489,5</v>
          </cell>
          <cell r="J584">
            <v>38.51</v>
          </cell>
          <cell r="K584">
            <v>18850.645</v>
          </cell>
          <cell r="M584" t="str">
            <v>A1310</v>
          </cell>
          <cell r="N584" t="str">
            <v>Collaudo</v>
          </cell>
          <cell r="P584">
            <v>100</v>
          </cell>
        </row>
        <row r="585">
          <cell r="A585" t="str">
            <v>GESTIONE</v>
          </cell>
          <cell r="B585" t="str">
            <v>COLLAUDO</v>
          </cell>
          <cell r="C585" t="str">
            <v>Predisposizione Documentazione Rilasci</v>
          </cell>
          <cell r="D585" t="str">
            <v>No</v>
          </cell>
          <cell r="F585" t="str">
            <v>BERETTAC</v>
          </cell>
          <cell r="G585" t="str">
            <v>BERETTA</v>
          </cell>
          <cell r="H585" t="str">
            <v>MARIACECILIA</v>
          </cell>
          <cell r="I585" t="str">
            <v>70</v>
          </cell>
          <cell r="J585">
            <v>38.51</v>
          </cell>
          <cell r="K585">
            <v>2695.7</v>
          </cell>
          <cell r="M585" t="str">
            <v>A1310</v>
          </cell>
          <cell r="N585" t="str">
            <v>Collaudo</v>
          </cell>
          <cell r="P585">
            <v>100</v>
          </cell>
        </row>
        <row r="586">
          <cell r="A586" t="str">
            <v>GESTIONE</v>
          </cell>
          <cell r="B586" t="str">
            <v>COLLAUDO</v>
          </cell>
          <cell r="C586" t="str">
            <v>Predisposizione Documentazione Rilasci</v>
          </cell>
          <cell r="D586" t="str">
            <v>No</v>
          </cell>
          <cell r="F586" t="str">
            <v>CAGNANAF</v>
          </cell>
          <cell r="G586" t="str">
            <v>CAGNANA</v>
          </cell>
          <cell r="H586" t="str">
            <v>FRANCO</v>
          </cell>
          <cell r="I586" t="str">
            <v>44</v>
          </cell>
          <cell r="J586">
            <v>38.51</v>
          </cell>
          <cell r="K586">
            <v>1694.4399999999998</v>
          </cell>
          <cell r="M586" t="str">
            <v>A1310</v>
          </cell>
          <cell r="N586" t="str">
            <v>Collaudo</v>
          </cell>
          <cell r="P586">
            <v>100</v>
          </cell>
        </row>
        <row r="587">
          <cell r="A587" t="str">
            <v>GESTIONE</v>
          </cell>
          <cell r="B587" t="str">
            <v>COLLAUDO</v>
          </cell>
          <cell r="C587" t="str">
            <v>Predisposizione Documentazione Rilasci</v>
          </cell>
          <cell r="D587" t="str">
            <v>No</v>
          </cell>
          <cell r="F587" t="str">
            <v>IMPONENTEE</v>
          </cell>
          <cell r="G587" t="str">
            <v>IMPONENTE</v>
          </cell>
          <cell r="H587" t="str">
            <v>ELISABETTA</v>
          </cell>
          <cell r="I587" t="str">
            <v>352,25</v>
          </cell>
          <cell r="J587">
            <v>38.51</v>
          </cell>
          <cell r="K587">
            <v>13565.147499999999</v>
          </cell>
          <cell r="M587" t="str">
            <v>A1310</v>
          </cell>
          <cell r="N587" t="str">
            <v>Collaudo</v>
          </cell>
          <cell r="P587">
            <v>100</v>
          </cell>
        </row>
        <row r="588">
          <cell r="A588" t="str">
            <v>GESTIONE</v>
          </cell>
          <cell r="B588" t="str">
            <v>COLLAUDO</v>
          </cell>
          <cell r="C588" t="str">
            <v>Predisposizione Documentazione Rilasci</v>
          </cell>
          <cell r="D588" t="str">
            <v>No</v>
          </cell>
          <cell r="F588" t="str">
            <v>MARIANOA</v>
          </cell>
          <cell r="G588" t="str">
            <v>MARIANO</v>
          </cell>
          <cell r="H588" t="str">
            <v>ANGELA</v>
          </cell>
          <cell r="I588" t="str">
            <v>284,25</v>
          </cell>
          <cell r="J588">
            <v>38.51</v>
          </cell>
          <cell r="K588">
            <v>10946.467499999999</v>
          </cell>
          <cell r="M588" t="str">
            <v>A1310</v>
          </cell>
          <cell r="N588" t="str">
            <v>Collaudo</v>
          </cell>
          <cell r="P588">
            <v>100</v>
          </cell>
        </row>
        <row r="589">
          <cell r="A589" t="str">
            <v>GESTIONE</v>
          </cell>
          <cell r="B589" t="str">
            <v>COLLAUDO</v>
          </cell>
          <cell r="C589" t="str">
            <v>Coordinamento Reparto Collaudo</v>
          </cell>
          <cell r="D589" t="str">
            <v>No</v>
          </cell>
          <cell r="F589" t="str">
            <v>CECCONELLOR</v>
          </cell>
          <cell r="G589" t="str">
            <v>CECCONELLO</v>
          </cell>
          <cell r="H589" t="str">
            <v>ROBERTO</v>
          </cell>
          <cell r="I589" t="str">
            <v>18,5</v>
          </cell>
          <cell r="J589">
            <v>38.51</v>
          </cell>
          <cell r="K589">
            <v>712.43499999999995</v>
          </cell>
          <cell r="M589" t="str">
            <v>A2222</v>
          </cell>
          <cell r="N589" t="str">
            <v>Call Center - Prodotti</v>
          </cell>
        </row>
        <row r="590">
          <cell r="A590" t="str">
            <v>GESTIONE</v>
          </cell>
          <cell r="B590" t="str">
            <v>COLLAUDO E C.M.</v>
          </cell>
          <cell r="C590" t="str">
            <v>Coordinamento/Gestione Ufficio</v>
          </cell>
          <cell r="D590" t="str">
            <v>No</v>
          </cell>
          <cell r="F590" t="str">
            <v>AGAZZID</v>
          </cell>
          <cell r="G590" t="str">
            <v>Agazzi</v>
          </cell>
          <cell r="H590" t="str">
            <v>Dario</v>
          </cell>
          <cell r="I590" t="str">
            <v>404,75</v>
          </cell>
          <cell r="J590">
            <v>38.51</v>
          </cell>
          <cell r="K590">
            <v>15586.922499999999</v>
          </cell>
          <cell r="M590" t="str">
            <v>A1000</v>
          </cell>
          <cell r="N590" t="str">
            <v>Area Operational</v>
          </cell>
          <cell r="P590">
            <v>100</v>
          </cell>
        </row>
        <row r="591">
          <cell r="A591" t="str">
            <v>GESTIONE</v>
          </cell>
          <cell r="B591" t="str">
            <v>COLLAUDO E C.M.</v>
          </cell>
          <cell r="C591" t="str">
            <v>Collaudo Procedure</v>
          </cell>
          <cell r="D591" t="str">
            <v>Sì</v>
          </cell>
          <cell r="E591" t="str">
            <v>VISDATA</v>
          </cell>
          <cell r="F591" t="str">
            <v>SCHIAVONIL</v>
          </cell>
          <cell r="G591" t="str">
            <v>SCHIAVONI</v>
          </cell>
          <cell r="H591" t="str">
            <v>LUCIO</v>
          </cell>
          <cell r="I591" t="str">
            <v>5</v>
          </cell>
          <cell r="J591">
            <v>43.75</v>
          </cell>
          <cell r="K591">
            <v>218.75</v>
          </cell>
          <cell r="M591" t="str">
            <v>A1162</v>
          </cell>
          <cell r="N591" t="str">
            <v>Prodotti</v>
          </cell>
          <cell r="P591">
            <v>100</v>
          </cell>
        </row>
        <row r="592">
          <cell r="A592" t="str">
            <v>GESTIONE</v>
          </cell>
          <cell r="B592" t="str">
            <v>COLLAUDO E C.M.</v>
          </cell>
          <cell r="C592" t="str">
            <v>Passaggi in Collaudo</v>
          </cell>
          <cell r="D592" t="str">
            <v>Sì</v>
          </cell>
          <cell r="E592" t="str">
            <v>VISDATA</v>
          </cell>
          <cell r="F592" t="str">
            <v>SCHIAVONIL</v>
          </cell>
          <cell r="G592" t="str">
            <v>SCHIAVONI</v>
          </cell>
          <cell r="H592" t="str">
            <v>LUCIO</v>
          </cell>
          <cell r="I592" t="str">
            <v>13</v>
          </cell>
          <cell r="J592">
            <v>43.75</v>
          </cell>
          <cell r="K592">
            <v>568.75</v>
          </cell>
          <cell r="M592" t="str">
            <v>A1162</v>
          </cell>
          <cell r="N592" t="str">
            <v>Prodotti</v>
          </cell>
          <cell r="P592">
            <v>100</v>
          </cell>
        </row>
        <row r="593">
          <cell r="A593" t="str">
            <v>GESTIONE</v>
          </cell>
          <cell r="B593" t="str">
            <v>COLLAUDO E C.M.</v>
          </cell>
          <cell r="C593" t="str">
            <v>Passaggi in Produzione</v>
          </cell>
          <cell r="D593" t="str">
            <v>Sì</v>
          </cell>
          <cell r="E593" t="str">
            <v>VISDATA</v>
          </cell>
          <cell r="F593" t="str">
            <v>SCHIAVONIL</v>
          </cell>
          <cell r="G593" t="str">
            <v>SCHIAVONI</v>
          </cell>
          <cell r="H593" t="str">
            <v>LUCIO</v>
          </cell>
          <cell r="I593" t="str">
            <v>10</v>
          </cell>
          <cell r="J593">
            <v>43.75</v>
          </cell>
          <cell r="K593">
            <v>437.5</v>
          </cell>
          <cell r="M593" t="str">
            <v>A1162</v>
          </cell>
          <cell r="N593" t="str">
            <v>Prodotti</v>
          </cell>
          <cell r="P593">
            <v>100</v>
          </cell>
        </row>
        <row r="594">
          <cell r="A594" t="str">
            <v>GESTIONE</v>
          </cell>
          <cell r="B594" t="str">
            <v>COLLAUDO E C.M.</v>
          </cell>
          <cell r="C594" t="str">
            <v>Predisposizione/aggiornamento ambiente collaudo</v>
          </cell>
          <cell r="D594" t="str">
            <v>Sì</v>
          </cell>
          <cell r="E594" t="str">
            <v>VISDATA</v>
          </cell>
          <cell r="F594" t="str">
            <v>SCHIAVONIL</v>
          </cell>
          <cell r="G594" t="str">
            <v>SCHIAVONI</v>
          </cell>
          <cell r="H594" t="str">
            <v>LUCIO</v>
          </cell>
          <cell r="I594" t="str">
            <v>50</v>
          </cell>
          <cell r="J594">
            <v>43.75</v>
          </cell>
          <cell r="K594">
            <v>2187.5</v>
          </cell>
          <cell r="M594" t="str">
            <v>A1162</v>
          </cell>
          <cell r="N594" t="str">
            <v>Prodotti</v>
          </cell>
          <cell r="P594">
            <v>100</v>
          </cell>
        </row>
        <row r="595">
          <cell r="A595" t="str">
            <v>GESTIONE</v>
          </cell>
          <cell r="B595" t="str">
            <v>COLLAUDO E C.M.</v>
          </cell>
          <cell r="C595" t="str">
            <v>Coordinamento con altre Aree ISIDE e Fornitori Esterni</v>
          </cell>
          <cell r="D595" t="str">
            <v>No</v>
          </cell>
          <cell r="F595" t="str">
            <v>REDAELLIP</v>
          </cell>
          <cell r="G595" t="str">
            <v>REDAELLI</v>
          </cell>
          <cell r="H595" t="str">
            <v>PAOLO</v>
          </cell>
          <cell r="I595" t="str">
            <v>257,25</v>
          </cell>
          <cell r="J595">
            <v>38.51</v>
          </cell>
          <cell r="K595">
            <v>9906.6975000000002</v>
          </cell>
          <cell r="M595" t="str">
            <v>A1320</v>
          </cell>
          <cell r="N595" t="str">
            <v>Change Management</v>
          </cell>
          <cell r="P595">
            <v>100</v>
          </cell>
        </row>
        <row r="596">
          <cell r="A596" t="str">
            <v>GESTIONE</v>
          </cell>
          <cell r="B596" t="str">
            <v>COLLAUDO E C.M.</v>
          </cell>
          <cell r="C596" t="str">
            <v>Coordinamento U.O. Gestione Rilasci</v>
          </cell>
          <cell r="D596" t="str">
            <v>No</v>
          </cell>
          <cell r="F596" t="str">
            <v>CAVERZAGHIM</v>
          </cell>
          <cell r="G596" t="str">
            <v>CAVERZAGHI</v>
          </cell>
          <cell r="H596" t="str">
            <v>MARCO</v>
          </cell>
          <cell r="I596" t="str">
            <v>340</v>
          </cell>
          <cell r="J596">
            <v>38.51</v>
          </cell>
          <cell r="K596">
            <v>13093.4</v>
          </cell>
          <cell r="M596" t="str">
            <v>A1320</v>
          </cell>
          <cell r="N596" t="str">
            <v>Change Management</v>
          </cell>
        </row>
        <row r="597">
          <cell r="A597" t="str">
            <v>GESTIONE</v>
          </cell>
          <cell r="B597" t="str">
            <v>COLLAUDO E C.M.</v>
          </cell>
          <cell r="C597" t="str">
            <v>Coordinamento U.O. Gestione Rilasci</v>
          </cell>
          <cell r="D597" t="str">
            <v>No</v>
          </cell>
          <cell r="F597" t="str">
            <v>COLOMBOAL</v>
          </cell>
          <cell r="G597" t="str">
            <v>COLOMBO</v>
          </cell>
          <cell r="H597" t="str">
            <v>ALESSANDRO</v>
          </cell>
          <cell r="I597" t="str">
            <v>2,5</v>
          </cell>
          <cell r="J597">
            <v>38.51</v>
          </cell>
          <cell r="K597">
            <v>96.274999999999991</v>
          </cell>
          <cell r="M597" t="str">
            <v>A2220</v>
          </cell>
          <cell r="N597" t="str">
            <v>Supporto Clienti - Call Center</v>
          </cell>
        </row>
        <row r="598">
          <cell r="A598" t="str">
            <v>GESTIONE</v>
          </cell>
          <cell r="B598" t="str">
            <v>COLLAUDO E C.M.</v>
          </cell>
          <cell r="C598" t="str">
            <v>Coordinamento U.O. Gestione Rilasci</v>
          </cell>
          <cell r="D598" t="str">
            <v>No</v>
          </cell>
          <cell r="F598" t="str">
            <v>CECCONELLOR</v>
          </cell>
          <cell r="G598" t="str">
            <v>CECCONELLO</v>
          </cell>
          <cell r="H598" t="str">
            <v>ROBERTO</v>
          </cell>
          <cell r="I598" t="str">
            <v>55</v>
          </cell>
          <cell r="J598">
            <v>38.51</v>
          </cell>
          <cell r="K598">
            <v>2118.0499999999997</v>
          </cell>
          <cell r="L598">
            <v>13.4</v>
          </cell>
          <cell r="M598" t="str">
            <v>A2222</v>
          </cell>
          <cell r="N598" t="str">
            <v>Call Center - Prodotti</v>
          </cell>
        </row>
        <row r="599">
          <cell r="A599" t="str">
            <v>GESTIONE</v>
          </cell>
          <cell r="B599" t="str">
            <v>CONTAB.  E  VIGILANZA</v>
          </cell>
          <cell r="C599" t="str">
            <v>Generico U.O. Contabilità e Vigilanza</v>
          </cell>
          <cell r="D599" t="str">
            <v>No</v>
          </cell>
          <cell r="F599" t="str">
            <v>CALVIL</v>
          </cell>
          <cell r="G599" t="str">
            <v>CALVI</v>
          </cell>
          <cell r="H599" t="str">
            <v>LUISA</v>
          </cell>
          <cell r="I599" t="str">
            <v>686,5</v>
          </cell>
          <cell r="J599">
            <v>38.51</v>
          </cell>
          <cell r="K599">
            <v>26437.114999999998</v>
          </cell>
          <cell r="M599" t="str">
            <v>A2231</v>
          </cell>
          <cell r="N599" t="str">
            <v>Contabilità e Vigilanza</v>
          </cell>
        </row>
        <row r="600">
          <cell r="A600" t="str">
            <v>GESTIONE</v>
          </cell>
          <cell r="B600" t="str">
            <v>CONTAB.  E  VIGILANZA</v>
          </cell>
          <cell r="C600" t="str">
            <v>Generico U.O. Contabilità e Vigilanza</v>
          </cell>
          <cell r="D600" t="str">
            <v>No</v>
          </cell>
          <cell r="F600" t="str">
            <v>LOBUES</v>
          </cell>
          <cell r="G600" t="str">
            <v>LO BUE</v>
          </cell>
          <cell r="H600" t="str">
            <v>SONIA</v>
          </cell>
          <cell r="I600" t="str">
            <v>50</v>
          </cell>
          <cell r="J600">
            <v>38.51</v>
          </cell>
          <cell r="K600">
            <v>1925.5</v>
          </cell>
          <cell r="L600">
            <v>173.7</v>
          </cell>
          <cell r="M600" t="str">
            <v>A2231</v>
          </cell>
          <cell r="N600" t="str">
            <v>Contabilità e Vigilanza</v>
          </cell>
        </row>
        <row r="601">
          <cell r="A601" t="str">
            <v>GESTIONE</v>
          </cell>
          <cell r="B601" t="str">
            <v>CONTAB.  E  VIGILANZA</v>
          </cell>
          <cell r="C601" t="str">
            <v>Generico U.O. Contabilità e Vigilanza</v>
          </cell>
          <cell r="D601" t="str">
            <v>No</v>
          </cell>
          <cell r="F601" t="str">
            <v>ROTAB</v>
          </cell>
          <cell r="G601" t="str">
            <v>ROTA</v>
          </cell>
          <cell r="H601" t="str">
            <v>BARBARA</v>
          </cell>
          <cell r="I601" t="str">
            <v>823</v>
          </cell>
          <cell r="J601">
            <v>38.51</v>
          </cell>
          <cell r="K601">
            <v>31693.73</v>
          </cell>
          <cell r="L601">
            <v>239.5</v>
          </cell>
          <cell r="M601" t="str">
            <v>A2231</v>
          </cell>
          <cell r="N601" t="str">
            <v>Contabilità e Vigilanza</v>
          </cell>
        </row>
        <row r="602">
          <cell r="A602" t="str">
            <v>GESTIONE</v>
          </cell>
          <cell r="B602" t="str">
            <v>CONTAB.  E  VIGILANZA</v>
          </cell>
          <cell r="C602" t="str">
            <v>Generico U.O. Contabilità e Vigilanza</v>
          </cell>
          <cell r="D602" t="str">
            <v>Sì</v>
          </cell>
          <cell r="E602" t="str">
            <v>LCG</v>
          </cell>
          <cell r="F602" t="str">
            <v>ALBIZZATIE</v>
          </cell>
          <cell r="G602" t="str">
            <v>ALBIZZATI</v>
          </cell>
          <cell r="H602" t="str">
            <v>ERMANNO</v>
          </cell>
          <cell r="I602" t="str">
            <v>0</v>
          </cell>
          <cell r="J602">
            <v>28.75</v>
          </cell>
          <cell r="K602">
            <v>0</v>
          </cell>
          <cell r="L602">
            <v>354.71</v>
          </cell>
          <cell r="M602" t="str">
            <v>A2231</v>
          </cell>
          <cell r="N602" t="str">
            <v>Contabilità e Vigilanza</v>
          </cell>
        </row>
        <row r="603">
          <cell r="A603" t="str">
            <v>GESTIONE</v>
          </cell>
          <cell r="B603" t="str">
            <v>CONTACT CENTER</v>
          </cell>
          <cell r="C603" t="str">
            <v>Coordinamento U.O. Contact Center</v>
          </cell>
          <cell r="D603" t="str">
            <v>Sì</v>
          </cell>
          <cell r="E603" t="str">
            <v>DIALOGA</v>
          </cell>
          <cell r="F603" t="str">
            <v>BREDAM</v>
          </cell>
          <cell r="G603" t="str">
            <v>Breda</v>
          </cell>
          <cell r="H603" t="str">
            <v>Mirella</v>
          </cell>
          <cell r="I603" t="str">
            <v>0</v>
          </cell>
          <cell r="J603">
            <v>28.75</v>
          </cell>
          <cell r="K603">
            <v>0</v>
          </cell>
          <cell r="L603">
            <v>24.5</v>
          </cell>
          <cell r="M603" t="str">
            <v>A2224</v>
          </cell>
          <cell r="N603" t="str">
            <v>Call Center - Gestione RdV</v>
          </cell>
        </row>
        <row r="604">
          <cell r="A604" t="str">
            <v>GESTIONE</v>
          </cell>
          <cell r="B604" t="str">
            <v>CONTACT CENTER</v>
          </cell>
          <cell r="C604" t="str">
            <v>Coordinamento U.O. Contact Center</v>
          </cell>
          <cell r="D604" t="str">
            <v>Sì</v>
          </cell>
          <cell r="E604" t="str">
            <v>LCG</v>
          </cell>
          <cell r="F604" t="str">
            <v>VISCIGLIAE</v>
          </cell>
          <cell r="G604" t="str">
            <v>Visciglia</v>
          </cell>
          <cell r="H604" t="str">
            <v>Emmanuela</v>
          </cell>
          <cell r="I604" t="str">
            <v>0</v>
          </cell>
          <cell r="J604">
            <v>28.75</v>
          </cell>
          <cell r="K604">
            <v>0</v>
          </cell>
          <cell r="L604">
            <v>29</v>
          </cell>
          <cell r="M604" t="str">
            <v>A2224</v>
          </cell>
          <cell r="N604" t="str">
            <v>Call Center - Gestione RdV</v>
          </cell>
        </row>
        <row r="605">
          <cell r="A605" t="str">
            <v>GESTIONE</v>
          </cell>
          <cell r="B605" t="str">
            <v>CORE BANKING</v>
          </cell>
          <cell r="C605" t="str">
            <v>Analisi per personalizzazioni</v>
          </cell>
          <cell r="D605" t="str">
            <v>No</v>
          </cell>
          <cell r="F605" t="str">
            <v>MAZZAD</v>
          </cell>
          <cell r="G605" t="str">
            <v>MAZZA</v>
          </cell>
          <cell r="H605" t="str">
            <v>DANIELE</v>
          </cell>
          <cell r="I605" t="str">
            <v>142,5</v>
          </cell>
          <cell r="J605">
            <v>38.51</v>
          </cell>
          <cell r="K605">
            <v>5487.6749999999993</v>
          </cell>
          <cell r="M605" t="str">
            <v>A1100</v>
          </cell>
          <cell r="N605" t="str">
            <v>Sviluppo</v>
          </cell>
          <cell r="P605">
            <v>100</v>
          </cell>
        </row>
        <row r="606">
          <cell r="A606" t="str">
            <v>GESTIONE</v>
          </cell>
          <cell r="B606" t="str">
            <v>CORE BANKING</v>
          </cell>
          <cell r="C606" t="str">
            <v>Coordinamento</v>
          </cell>
          <cell r="D606" t="str">
            <v>No</v>
          </cell>
          <cell r="F606" t="str">
            <v>MAZZAD</v>
          </cell>
          <cell r="G606" t="str">
            <v>MAZZA</v>
          </cell>
          <cell r="H606" t="str">
            <v>DANIELE</v>
          </cell>
          <cell r="I606" t="str">
            <v>57</v>
          </cell>
          <cell r="J606">
            <v>38.51</v>
          </cell>
          <cell r="K606">
            <v>2195.0699999999997</v>
          </cell>
          <cell r="M606" t="str">
            <v>A1100</v>
          </cell>
          <cell r="N606" t="str">
            <v>Sviluppo</v>
          </cell>
          <cell r="P606">
            <v>100</v>
          </cell>
        </row>
        <row r="607">
          <cell r="A607" t="str">
            <v>GESTIONE</v>
          </cell>
          <cell r="B607" t="str">
            <v>CORE BANKING</v>
          </cell>
          <cell r="C607" t="str">
            <v>Coordinamento U.O. Raccolta e Impieghi</v>
          </cell>
          <cell r="D607" t="str">
            <v>No</v>
          </cell>
          <cell r="F607" t="str">
            <v>ALIS</v>
          </cell>
          <cell r="G607" t="str">
            <v>ALI'</v>
          </cell>
          <cell r="H607" t="str">
            <v>STEFANO</v>
          </cell>
          <cell r="I607" t="str">
            <v>0</v>
          </cell>
          <cell r="J607">
            <v>38.51</v>
          </cell>
          <cell r="K607">
            <v>0</v>
          </cell>
          <cell r="L607">
            <v>22</v>
          </cell>
          <cell r="M607" t="str">
            <v>A1100</v>
          </cell>
          <cell r="N607" t="str">
            <v>Sviluppo</v>
          </cell>
        </row>
        <row r="608">
          <cell r="A608" t="str">
            <v>GESTIONE</v>
          </cell>
          <cell r="B608" t="str">
            <v>CORE BANKING</v>
          </cell>
          <cell r="C608" t="str">
            <v>Documentazione</v>
          </cell>
          <cell r="D608" t="str">
            <v>No</v>
          </cell>
          <cell r="F608" t="str">
            <v>MAZZAD</v>
          </cell>
          <cell r="G608" t="str">
            <v>MAZZA</v>
          </cell>
          <cell r="H608" t="str">
            <v>DANIELE</v>
          </cell>
          <cell r="I608" t="str">
            <v>57</v>
          </cell>
          <cell r="J608">
            <v>38.51</v>
          </cell>
          <cell r="K608">
            <v>2195.0699999999997</v>
          </cell>
          <cell r="M608" t="str">
            <v>A1100</v>
          </cell>
          <cell r="N608" t="str">
            <v>Sviluppo</v>
          </cell>
          <cell r="P608">
            <v>100</v>
          </cell>
        </row>
        <row r="609">
          <cell r="A609" t="str">
            <v>GESTIONE</v>
          </cell>
          <cell r="B609" t="str">
            <v>CORE BANKING</v>
          </cell>
          <cell r="C609" t="str">
            <v>Valutazioni richieste</v>
          </cell>
          <cell r="D609" t="str">
            <v>No</v>
          </cell>
          <cell r="F609" t="str">
            <v>MAZZAD</v>
          </cell>
          <cell r="G609" t="str">
            <v>MAZZA</v>
          </cell>
          <cell r="H609" t="str">
            <v>DANIELE</v>
          </cell>
          <cell r="I609" t="str">
            <v>171</v>
          </cell>
          <cell r="J609">
            <v>38.51</v>
          </cell>
          <cell r="K609">
            <v>6585.21</v>
          </cell>
          <cell r="M609" t="str">
            <v>A1100</v>
          </cell>
          <cell r="N609" t="str">
            <v>Sviluppo</v>
          </cell>
          <cell r="P609">
            <v>100</v>
          </cell>
        </row>
        <row r="610">
          <cell r="A610" t="str">
            <v>GESTIONE</v>
          </cell>
          <cell r="B610" t="str">
            <v>CORE BANKING</v>
          </cell>
          <cell r="C610" t="str">
            <v>Supporto alla ridefinizione Impianti di Produzione</v>
          </cell>
          <cell r="D610" t="str">
            <v>Sì</v>
          </cell>
          <cell r="E610" t="str">
            <v>SIDI</v>
          </cell>
          <cell r="F610" t="str">
            <v>PAGANELLIF</v>
          </cell>
          <cell r="G610" t="str">
            <v>PAGANELLI</v>
          </cell>
          <cell r="H610" t="str">
            <v>FULVIO</v>
          </cell>
          <cell r="I610" t="str">
            <v>160</v>
          </cell>
          <cell r="J610">
            <v>44.625</v>
          </cell>
          <cell r="K610">
            <v>7140</v>
          </cell>
          <cell r="M610" t="str">
            <v>A1133</v>
          </cell>
          <cell r="N610" t="str">
            <v>Sistemi Guida</v>
          </cell>
          <cell r="P610">
            <v>100</v>
          </cell>
        </row>
        <row r="611">
          <cell r="A611" t="str">
            <v>GESTIONE</v>
          </cell>
          <cell r="B611" t="str">
            <v>CORE BANKING</v>
          </cell>
          <cell r="C611" t="str">
            <v>Analisi per personalizzazioni</v>
          </cell>
          <cell r="D611" t="str">
            <v>No</v>
          </cell>
          <cell r="F611" t="str">
            <v>COLOMBOA</v>
          </cell>
          <cell r="G611" t="str">
            <v>COLOMBO</v>
          </cell>
          <cell r="H611" t="str">
            <v>AURELIA</v>
          </cell>
          <cell r="I611" t="str">
            <v>275</v>
          </cell>
          <cell r="J611">
            <v>38.51</v>
          </cell>
          <cell r="K611">
            <v>10590.25</v>
          </cell>
          <cell r="M611" t="str">
            <v>A1160</v>
          </cell>
          <cell r="N611" t="str">
            <v>Raccolta e Impieghi</v>
          </cell>
          <cell r="P611">
            <v>100</v>
          </cell>
        </row>
        <row r="612">
          <cell r="A612" t="str">
            <v>GESTIONE</v>
          </cell>
          <cell r="B612" t="str">
            <v>CORE BANKING</v>
          </cell>
          <cell r="C612" t="str">
            <v>Coordinamento</v>
          </cell>
          <cell r="D612" t="str">
            <v>No</v>
          </cell>
          <cell r="F612" t="str">
            <v>COLOMBOA</v>
          </cell>
          <cell r="G612" t="str">
            <v>COLOMBO</v>
          </cell>
          <cell r="H612" t="str">
            <v>AURELIA</v>
          </cell>
          <cell r="I612" t="str">
            <v>220</v>
          </cell>
          <cell r="J612">
            <v>38.51</v>
          </cell>
          <cell r="K612">
            <v>8472.1999999999989</v>
          </cell>
          <cell r="M612" t="str">
            <v>A1160</v>
          </cell>
          <cell r="N612" t="str">
            <v>Raccolta e Impieghi</v>
          </cell>
          <cell r="P612">
            <v>100</v>
          </cell>
        </row>
        <row r="613">
          <cell r="A613" t="str">
            <v>GESTIONE</v>
          </cell>
          <cell r="B613" t="str">
            <v>CORE BANKING</v>
          </cell>
          <cell r="C613" t="str">
            <v>Documentazione</v>
          </cell>
          <cell r="D613" t="str">
            <v>No</v>
          </cell>
          <cell r="F613" t="str">
            <v>COLOMBOA</v>
          </cell>
          <cell r="G613" t="str">
            <v>COLOMBO</v>
          </cell>
          <cell r="H613" t="str">
            <v>AURELIA</v>
          </cell>
          <cell r="I613" t="str">
            <v>110</v>
          </cell>
          <cell r="J613">
            <v>38.51</v>
          </cell>
          <cell r="K613">
            <v>4236.0999999999995</v>
          </cell>
          <cell r="M613" t="str">
            <v>A1160</v>
          </cell>
          <cell r="N613" t="str">
            <v>Raccolta e Impieghi</v>
          </cell>
          <cell r="P613">
            <v>100</v>
          </cell>
        </row>
        <row r="614">
          <cell r="A614" t="str">
            <v>GESTIONE</v>
          </cell>
          <cell r="B614" t="str">
            <v>CORE BANKING</v>
          </cell>
          <cell r="C614" t="str">
            <v>Valutazioni richieste</v>
          </cell>
          <cell r="D614" t="str">
            <v>No</v>
          </cell>
          <cell r="F614" t="str">
            <v>COLOMBOA</v>
          </cell>
          <cell r="G614" t="str">
            <v>COLOMBO</v>
          </cell>
          <cell r="H614" t="str">
            <v>AURELIA</v>
          </cell>
          <cell r="I614" t="str">
            <v>220</v>
          </cell>
          <cell r="J614">
            <v>38.51</v>
          </cell>
          <cell r="K614">
            <v>8472.1999999999989</v>
          </cell>
          <cell r="M614" t="str">
            <v>A1160</v>
          </cell>
          <cell r="N614" t="str">
            <v>Raccolta e Impieghi</v>
          </cell>
          <cell r="P614">
            <v>100</v>
          </cell>
        </row>
        <row r="615">
          <cell r="A615" t="str">
            <v>GESTIONE</v>
          </cell>
          <cell r="B615" t="str">
            <v>CORE BANKING</v>
          </cell>
          <cell r="C615" t="str">
            <v>Analisi per personalizzazioni</v>
          </cell>
          <cell r="D615" t="str">
            <v>Sì</v>
          </cell>
          <cell r="E615" t="str">
            <v>VISDATA</v>
          </cell>
          <cell r="F615" t="str">
            <v>SCHIAVONIL</v>
          </cell>
          <cell r="G615" t="str">
            <v>SCHIAVONI</v>
          </cell>
          <cell r="H615" t="str">
            <v>LUCIO</v>
          </cell>
          <cell r="I615" t="str">
            <v>56,5</v>
          </cell>
          <cell r="J615">
            <v>43.75</v>
          </cell>
          <cell r="K615">
            <v>2471.875</v>
          </cell>
          <cell r="M615" t="str">
            <v>A1162</v>
          </cell>
          <cell r="N615" t="str">
            <v>Prodotti</v>
          </cell>
          <cell r="P615">
            <v>100</v>
          </cell>
        </row>
        <row r="616">
          <cell r="A616" t="str">
            <v>GESTIONE</v>
          </cell>
          <cell r="B616" t="str">
            <v>CORE BANKING</v>
          </cell>
          <cell r="C616" t="str">
            <v>Documentazione</v>
          </cell>
          <cell r="D616" t="str">
            <v>Sì</v>
          </cell>
          <cell r="E616" t="str">
            <v>VISDATA</v>
          </cell>
          <cell r="F616" t="str">
            <v>SCHIAVONIL</v>
          </cell>
          <cell r="G616" t="str">
            <v>SCHIAVONI</v>
          </cell>
          <cell r="H616" t="str">
            <v>LUCIO</v>
          </cell>
          <cell r="I616" t="str">
            <v>50</v>
          </cell>
          <cell r="J616">
            <v>43.75</v>
          </cell>
          <cell r="K616">
            <v>2187.5</v>
          </cell>
          <cell r="M616" t="str">
            <v>A1162</v>
          </cell>
          <cell r="N616" t="str">
            <v>Prodotti</v>
          </cell>
          <cell r="P616">
            <v>100</v>
          </cell>
        </row>
        <row r="617">
          <cell r="A617" t="str">
            <v>GESTIONE</v>
          </cell>
          <cell r="B617" t="str">
            <v>CORE BANKING</v>
          </cell>
          <cell r="C617" t="str">
            <v>Interventi per errata operatività delle BCC</v>
          </cell>
          <cell r="D617" t="str">
            <v>Sì</v>
          </cell>
          <cell r="E617" t="str">
            <v>VISDATA</v>
          </cell>
          <cell r="F617" t="str">
            <v>SCHIAVONIL</v>
          </cell>
          <cell r="G617" t="str">
            <v>SCHIAVONI</v>
          </cell>
          <cell r="H617" t="str">
            <v>LUCIO</v>
          </cell>
          <cell r="I617" t="str">
            <v>3,5</v>
          </cell>
          <cell r="J617">
            <v>43.75</v>
          </cell>
          <cell r="K617">
            <v>153.125</v>
          </cell>
          <cell r="M617" t="str">
            <v>A1162</v>
          </cell>
          <cell r="N617" t="str">
            <v>Prodotti</v>
          </cell>
          <cell r="P617">
            <v>100</v>
          </cell>
        </row>
        <row r="618">
          <cell r="A618" t="str">
            <v>GESTIONE</v>
          </cell>
          <cell r="B618" t="str">
            <v>CORE BANKING</v>
          </cell>
          <cell r="C618" t="str">
            <v>Interventi per ns. anomalie</v>
          </cell>
          <cell r="D618" t="str">
            <v>Sì</v>
          </cell>
          <cell r="E618" t="str">
            <v>VISDATA</v>
          </cell>
          <cell r="F618" t="str">
            <v>SCHIAVONIL</v>
          </cell>
          <cell r="G618" t="str">
            <v>SCHIAVONI</v>
          </cell>
          <cell r="H618" t="str">
            <v>LUCIO</v>
          </cell>
          <cell r="I618" t="str">
            <v>32</v>
          </cell>
          <cell r="J618">
            <v>43.75</v>
          </cell>
          <cell r="K618">
            <v>1400</v>
          </cell>
          <cell r="M618" t="str">
            <v>A1162</v>
          </cell>
          <cell r="N618" t="str">
            <v>Prodotti</v>
          </cell>
          <cell r="P618">
            <v>100</v>
          </cell>
        </row>
        <row r="619">
          <cell r="A619" t="str">
            <v>GESTIONE</v>
          </cell>
          <cell r="B619" t="str">
            <v>CORE BANKING</v>
          </cell>
          <cell r="C619" t="str">
            <v>Sviluppo e test per personalizzazioni</v>
          </cell>
          <cell r="D619" t="str">
            <v>Sì</v>
          </cell>
          <cell r="E619" t="str">
            <v>VISDATA</v>
          </cell>
          <cell r="F619" t="str">
            <v>SCHIAVONIL</v>
          </cell>
          <cell r="G619" t="str">
            <v>SCHIAVONI</v>
          </cell>
          <cell r="H619" t="str">
            <v>LUCIO</v>
          </cell>
          <cell r="I619" t="str">
            <v>131,5</v>
          </cell>
          <cell r="J619">
            <v>43.75</v>
          </cell>
          <cell r="K619">
            <v>5753.125</v>
          </cell>
          <cell r="M619" t="str">
            <v>A1162</v>
          </cell>
          <cell r="N619" t="str">
            <v>Prodotti</v>
          </cell>
          <cell r="P619">
            <v>100</v>
          </cell>
        </row>
        <row r="620">
          <cell r="A620" t="str">
            <v>GESTIONE</v>
          </cell>
          <cell r="B620" t="str">
            <v>CORE BANKING</v>
          </cell>
          <cell r="C620" t="str">
            <v>Interventi per errata operatività delle BCC</v>
          </cell>
          <cell r="D620" t="str">
            <v>Sì</v>
          </cell>
          <cell r="E620" t="str">
            <v>VISDATA</v>
          </cell>
          <cell r="F620" t="str">
            <v>SCHIAVINID</v>
          </cell>
          <cell r="G620" t="str">
            <v>SCHIAVINI</v>
          </cell>
          <cell r="H620" t="str">
            <v>DIEGO</v>
          </cell>
          <cell r="I620" t="str">
            <v>83</v>
          </cell>
          <cell r="J620">
            <v>43.75</v>
          </cell>
          <cell r="K620">
            <v>3631.25</v>
          </cell>
          <cell r="M620" t="str">
            <v>A1163</v>
          </cell>
          <cell r="N620" t="str">
            <v>Crediti</v>
          </cell>
          <cell r="P620">
            <v>100</v>
          </cell>
        </row>
        <row r="621">
          <cell r="A621" t="str">
            <v>GESTIONE</v>
          </cell>
          <cell r="B621" t="str">
            <v>CORE BANKING</v>
          </cell>
          <cell r="C621" t="str">
            <v>Interventi per ns. anomalie</v>
          </cell>
          <cell r="D621" t="str">
            <v>Sì</v>
          </cell>
          <cell r="E621" t="str">
            <v>VISDATA</v>
          </cell>
          <cell r="F621" t="str">
            <v>SCHIAVINID</v>
          </cell>
          <cell r="G621" t="str">
            <v>SCHIAVINI</v>
          </cell>
          <cell r="H621" t="str">
            <v>DIEGO</v>
          </cell>
          <cell r="I621" t="str">
            <v>77</v>
          </cell>
          <cell r="J621">
            <v>43.75</v>
          </cell>
          <cell r="K621">
            <v>3368.75</v>
          </cell>
          <cell r="M621" t="str">
            <v>A1163</v>
          </cell>
          <cell r="N621" t="str">
            <v>Crediti</v>
          </cell>
          <cell r="P621">
            <v>100</v>
          </cell>
        </row>
        <row r="622">
          <cell r="A622" t="str">
            <v>GESTIONE</v>
          </cell>
          <cell r="B622" t="str">
            <v>CORE BANKING</v>
          </cell>
          <cell r="C622" t="str">
            <v>Sviluppo e test per personalizzazioni</v>
          </cell>
          <cell r="D622" t="str">
            <v>Sì</v>
          </cell>
          <cell r="E622" t="str">
            <v>AGS</v>
          </cell>
          <cell r="F622" t="str">
            <v>SARNOA</v>
          </cell>
          <cell r="G622" t="str">
            <v>SARNO</v>
          </cell>
          <cell r="H622" t="str">
            <v>ALFONSO</v>
          </cell>
          <cell r="I622" t="str">
            <v>56</v>
          </cell>
          <cell r="J622">
            <v>45.625</v>
          </cell>
          <cell r="K622">
            <v>2555</v>
          </cell>
          <cell r="M622" t="str">
            <v>A1163</v>
          </cell>
          <cell r="N622" t="str">
            <v>Crediti</v>
          </cell>
          <cell r="P622">
            <v>100</v>
          </cell>
        </row>
        <row r="623">
          <cell r="A623" t="str">
            <v>GESTIONE</v>
          </cell>
          <cell r="B623" t="str">
            <v>CORE BANKING</v>
          </cell>
          <cell r="C623" t="str">
            <v>Sviluppo e test per personalizzazioni</v>
          </cell>
          <cell r="D623" t="str">
            <v>Sì</v>
          </cell>
          <cell r="E623" t="str">
            <v>SECDATA</v>
          </cell>
          <cell r="F623" t="str">
            <v>PANDOLFIR</v>
          </cell>
          <cell r="G623" t="str">
            <v>PANDOLFI</v>
          </cell>
          <cell r="H623" t="str">
            <v>ROBERTO</v>
          </cell>
          <cell r="I623" t="str">
            <v>580</v>
          </cell>
          <cell r="J623">
            <v>41.25</v>
          </cell>
          <cell r="K623">
            <v>23925</v>
          </cell>
          <cell r="M623" t="str">
            <v>A1163</v>
          </cell>
          <cell r="N623" t="str">
            <v>Crediti</v>
          </cell>
          <cell r="P623">
            <v>100</v>
          </cell>
        </row>
        <row r="624">
          <cell r="A624" t="str">
            <v>GESTIONE</v>
          </cell>
          <cell r="B624" t="str">
            <v>CORE BANKING</v>
          </cell>
          <cell r="C624" t="str">
            <v>Sviluppo e test per personalizzazioni</v>
          </cell>
          <cell r="D624" t="str">
            <v>Sì</v>
          </cell>
          <cell r="E624" t="str">
            <v>VISDATA</v>
          </cell>
          <cell r="F624" t="str">
            <v>SCHIAVINID</v>
          </cell>
          <cell r="G624" t="str">
            <v>SCHIAVINI</v>
          </cell>
          <cell r="H624" t="str">
            <v>DIEGO</v>
          </cell>
          <cell r="I624" t="str">
            <v>346</v>
          </cell>
          <cell r="J624">
            <v>43.75</v>
          </cell>
          <cell r="K624">
            <v>15137.5</v>
          </cell>
          <cell r="M624" t="str">
            <v>A1163</v>
          </cell>
          <cell r="N624" t="str">
            <v>Crediti</v>
          </cell>
          <cell r="P624">
            <v>100</v>
          </cell>
        </row>
        <row r="625">
          <cell r="A625" t="str">
            <v>GESTIONE</v>
          </cell>
          <cell r="B625" t="str">
            <v>CREDITI</v>
          </cell>
          <cell r="C625" t="str">
            <v>Generico U.O. Crediti</v>
          </cell>
          <cell r="D625" t="str">
            <v>Sì</v>
          </cell>
          <cell r="E625" t="str">
            <v>VISDATA</v>
          </cell>
          <cell r="F625" t="str">
            <v>RIVAD</v>
          </cell>
          <cell r="G625" t="str">
            <v>RIVA</v>
          </cell>
          <cell r="H625" t="str">
            <v>DANIELA</v>
          </cell>
          <cell r="I625" t="str">
            <v>500,5</v>
          </cell>
          <cell r="J625">
            <v>40.5</v>
          </cell>
          <cell r="K625">
            <v>20270.25</v>
          </cell>
          <cell r="M625" t="str">
            <v>A1162</v>
          </cell>
          <cell r="N625" t="str">
            <v>Prodotti</v>
          </cell>
        </row>
        <row r="626">
          <cell r="A626" t="str">
            <v>GESTIONE</v>
          </cell>
          <cell r="B626" t="str">
            <v>CREDITI</v>
          </cell>
          <cell r="C626" t="str">
            <v>RIMT04024 Sfoltimento archivi</v>
          </cell>
          <cell r="D626" t="str">
            <v>Sì</v>
          </cell>
          <cell r="E626" t="str">
            <v>VISDATA</v>
          </cell>
          <cell r="F626" t="str">
            <v>SCHIAVONIL</v>
          </cell>
          <cell r="G626" t="str">
            <v>SCHIAVONI</v>
          </cell>
          <cell r="H626" t="str">
            <v>LUCIO</v>
          </cell>
          <cell r="I626" t="str">
            <v>27,5</v>
          </cell>
          <cell r="J626">
            <v>43.75</v>
          </cell>
          <cell r="K626">
            <v>1203.125</v>
          </cell>
          <cell r="M626" t="str">
            <v>A1162</v>
          </cell>
          <cell r="N626" t="str">
            <v>Prodotti</v>
          </cell>
          <cell r="P626">
            <v>30</v>
          </cell>
        </row>
        <row r="627">
          <cell r="A627" t="str">
            <v>GESTIONE</v>
          </cell>
          <cell r="B627" t="str">
            <v>CREDITI</v>
          </cell>
          <cell r="C627" t="str">
            <v>RIPF04030 Adeguamenti per segnalazioni CR</v>
          </cell>
          <cell r="D627" t="str">
            <v>Sì</v>
          </cell>
          <cell r="E627" t="str">
            <v>VISDATA</v>
          </cell>
          <cell r="F627" t="str">
            <v>RIVAD</v>
          </cell>
          <cell r="G627" t="str">
            <v>RIVA</v>
          </cell>
          <cell r="H627" t="str">
            <v>DANIELA</v>
          </cell>
          <cell r="I627" t="str">
            <v>5,5</v>
          </cell>
          <cell r="J627">
            <v>40.5</v>
          </cell>
          <cell r="K627">
            <v>222.75</v>
          </cell>
          <cell r="M627" t="str">
            <v>A1162</v>
          </cell>
          <cell r="N627" t="str">
            <v>Prodotti</v>
          </cell>
          <cell r="P627">
            <v>30</v>
          </cell>
        </row>
        <row r="628">
          <cell r="A628" t="str">
            <v>GESTIONE</v>
          </cell>
          <cell r="B628" t="str">
            <v>CREDITI</v>
          </cell>
          <cell r="C628" t="str">
            <v>RIPF05006 Travaso garanzie</v>
          </cell>
          <cell r="D628" t="str">
            <v>Sì</v>
          </cell>
          <cell r="E628" t="str">
            <v>VISDATA</v>
          </cell>
          <cell r="F628" t="str">
            <v>RIVAD</v>
          </cell>
          <cell r="G628" t="str">
            <v>RIVA</v>
          </cell>
          <cell r="H628" t="str">
            <v>DANIELA</v>
          </cell>
          <cell r="I628" t="str">
            <v>9</v>
          </cell>
          <cell r="J628">
            <v>40.5</v>
          </cell>
          <cell r="K628">
            <v>364.5</v>
          </cell>
          <cell r="M628" t="str">
            <v>A1162</v>
          </cell>
          <cell r="N628" t="str">
            <v>Prodotti</v>
          </cell>
          <cell r="P628">
            <v>30</v>
          </cell>
        </row>
        <row r="629">
          <cell r="A629" t="str">
            <v>GESTIONE</v>
          </cell>
          <cell r="B629" t="str">
            <v>CREDITI</v>
          </cell>
          <cell r="C629" t="str">
            <v>RIPF05007  Calcolo rischio</v>
          </cell>
          <cell r="D629" t="str">
            <v>Sì</v>
          </cell>
          <cell r="E629" t="str">
            <v>VISDATA</v>
          </cell>
          <cell r="F629" t="str">
            <v>RIVAD</v>
          </cell>
          <cell r="G629" t="str">
            <v>RIVA</v>
          </cell>
          <cell r="H629" t="str">
            <v>DANIELA</v>
          </cell>
          <cell r="I629" t="str">
            <v>4</v>
          </cell>
          <cell r="J629">
            <v>40.5</v>
          </cell>
          <cell r="K629">
            <v>162</v>
          </cell>
          <cell r="M629" t="str">
            <v>A1162</v>
          </cell>
          <cell r="N629" t="str">
            <v>Prodotti</v>
          </cell>
          <cell r="P629">
            <v>30</v>
          </cell>
        </row>
        <row r="630">
          <cell r="A630" t="str">
            <v>GESTIONE</v>
          </cell>
          <cell r="B630" t="str">
            <v>CREDITI</v>
          </cell>
          <cell r="C630" t="str">
            <v>Generico U.O. Crediti</v>
          </cell>
          <cell r="D630" t="str">
            <v>No</v>
          </cell>
          <cell r="F630" t="str">
            <v>BONACINAS</v>
          </cell>
          <cell r="G630" t="str">
            <v>BONACINA</v>
          </cell>
          <cell r="H630" t="str">
            <v>STEFANO</v>
          </cell>
          <cell r="I630" t="str">
            <v>253</v>
          </cell>
          <cell r="J630">
            <v>38.51</v>
          </cell>
          <cell r="K630">
            <v>9743.0299999999988</v>
          </cell>
          <cell r="M630" t="str">
            <v>A1163</v>
          </cell>
          <cell r="N630" t="str">
            <v>Crediti</v>
          </cell>
        </row>
        <row r="631">
          <cell r="A631" t="str">
            <v>GESTIONE</v>
          </cell>
          <cell r="B631" t="str">
            <v>CREDITI</v>
          </cell>
          <cell r="C631" t="str">
            <v>Generico U.O. Crediti</v>
          </cell>
          <cell r="D631" t="str">
            <v>No</v>
          </cell>
          <cell r="F631" t="str">
            <v>DEFRANCESCHIM</v>
          </cell>
          <cell r="G631" t="str">
            <v>DE FRANCESCHI</v>
          </cell>
          <cell r="H631" t="str">
            <v>MELISSA</v>
          </cell>
          <cell r="I631" t="str">
            <v>311,25</v>
          </cell>
          <cell r="J631">
            <v>38.51</v>
          </cell>
          <cell r="K631">
            <v>11986.237499999999</v>
          </cell>
          <cell r="M631" t="str">
            <v>A1163</v>
          </cell>
          <cell r="N631" t="str">
            <v>Crediti</v>
          </cell>
        </row>
        <row r="632">
          <cell r="A632" t="str">
            <v>GESTIONE</v>
          </cell>
          <cell r="B632" t="str">
            <v>CREDITI</v>
          </cell>
          <cell r="C632" t="str">
            <v>Generico U.O. Crediti</v>
          </cell>
          <cell r="D632" t="str">
            <v>No</v>
          </cell>
          <cell r="F632" t="str">
            <v>GALLIC</v>
          </cell>
          <cell r="G632" t="str">
            <v>GALLI</v>
          </cell>
          <cell r="H632" t="str">
            <v>MARIA CRISTINA</v>
          </cell>
          <cell r="I632" t="str">
            <v>493,75</v>
          </cell>
          <cell r="J632">
            <v>38.51</v>
          </cell>
          <cell r="K632">
            <v>19014.3125</v>
          </cell>
          <cell r="M632" t="str">
            <v>A1163</v>
          </cell>
          <cell r="N632" t="str">
            <v>Crediti</v>
          </cell>
        </row>
        <row r="633">
          <cell r="A633" t="str">
            <v>GESTIONE</v>
          </cell>
          <cell r="B633" t="str">
            <v>CREDITI</v>
          </cell>
          <cell r="C633" t="str">
            <v>Generico U.O. Crediti</v>
          </cell>
          <cell r="D633" t="str">
            <v>Sì</v>
          </cell>
          <cell r="E633" t="str">
            <v>INCOTEC</v>
          </cell>
          <cell r="F633" t="str">
            <v>GOBETTIT</v>
          </cell>
          <cell r="G633" t="str">
            <v>GOBETTI</v>
          </cell>
          <cell r="H633" t="str">
            <v>TIZIANA</v>
          </cell>
          <cell r="I633" t="str">
            <v>72</v>
          </cell>
          <cell r="J633">
            <v>43.75</v>
          </cell>
          <cell r="K633">
            <v>3150</v>
          </cell>
          <cell r="M633" t="str">
            <v>A1163</v>
          </cell>
          <cell r="N633" t="str">
            <v>Crediti</v>
          </cell>
        </row>
        <row r="634">
          <cell r="A634" t="str">
            <v>GESTIONE</v>
          </cell>
          <cell r="B634" t="str">
            <v>CREDITI</v>
          </cell>
          <cell r="C634" t="str">
            <v>Generico U.O. Crediti</v>
          </cell>
          <cell r="D634" t="str">
            <v>Sì</v>
          </cell>
          <cell r="E634" t="str">
            <v>INCOTEC</v>
          </cell>
          <cell r="F634" t="str">
            <v>MORTAROA</v>
          </cell>
          <cell r="G634" t="str">
            <v>MORTARO</v>
          </cell>
          <cell r="H634" t="str">
            <v>ALESSANDRA</v>
          </cell>
          <cell r="I634" t="str">
            <v>832</v>
          </cell>
          <cell r="J634">
            <v>41.25</v>
          </cell>
          <cell r="K634">
            <v>34320</v>
          </cell>
          <cell r="M634" t="str">
            <v>A1163</v>
          </cell>
          <cell r="N634" t="str">
            <v>Crediti</v>
          </cell>
        </row>
        <row r="635">
          <cell r="A635" t="str">
            <v>GESTIONE</v>
          </cell>
          <cell r="B635" t="str">
            <v>CREDITI</v>
          </cell>
          <cell r="C635" t="str">
            <v>Generico U.O. Crediti</v>
          </cell>
          <cell r="D635" t="str">
            <v>Sì</v>
          </cell>
          <cell r="E635" t="str">
            <v>SIBANK</v>
          </cell>
          <cell r="F635" t="str">
            <v>CURTIL</v>
          </cell>
          <cell r="G635" t="str">
            <v>CURTI</v>
          </cell>
          <cell r="H635" t="str">
            <v>LUIGI</v>
          </cell>
          <cell r="I635" t="str">
            <v>272</v>
          </cell>
          <cell r="J635">
            <v>40</v>
          </cell>
          <cell r="K635">
            <v>10880</v>
          </cell>
          <cell r="M635" t="str">
            <v>A1163</v>
          </cell>
          <cell r="N635" t="str">
            <v>Crediti</v>
          </cell>
        </row>
        <row r="636">
          <cell r="A636" t="str">
            <v>GESTIONE</v>
          </cell>
          <cell r="B636" t="str">
            <v>CREDITI</v>
          </cell>
          <cell r="C636" t="str">
            <v>Generico U.O. Crediti</v>
          </cell>
          <cell r="D636" t="str">
            <v>Sì</v>
          </cell>
          <cell r="E636" t="str">
            <v>VISDATA</v>
          </cell>
          <cell r="F636" t="str">
            <v>SCHIAVINID</v>
          </cell>
          <cell r="G636" t="str">
            <v>SCHIAVINI</v>
          </cell>
          <cell r="H636" t="str">
            <v>DIEGO</v>
          </cell>
          <cell r="I636" t="str">
            <v>74</v>
          </cell>
          <cell r="J636">
            <v>43.75</v>
          </cell>
          <cell r="K636">
            <v>3237.5</v>
          </cell>
          <cell r="M636" t="str">
            <v>A1163</v>
          </cell>
          <cell r="N636" t="str">
            <v>Crediti</v>
          </cell>
        </row>
        <row r="637">
          <cell r="A637" t="str">
            <v>GESTIONE</v>
          </cell>
          <cell r="B637" t="str">
            <v>CREDITI</v>
          </cell>
          <cell r="C637" t="str">
            <v>RICF05002 Trasparenza</v>
          </cell>
          <cell r="D637" t="str">
            <v>Sì</v>
          </cell>
          <cell r="E637" t="str">
            <v>VISDATA</v>
          </cell>
          <cell r="F637" t="str">
            <v>SCHIAVINID</v>
          </cell>
          <cell r="G637" t="str">
            <v>SCHIAVINI</v>
          </cell>
          <cell r="H637" t="str">
            <v>DIEGO</v>
          </cell>
          <cell r="I637" t="str">
            <v>67</v>
          </cell>
          <cell r="J637">
            <v>43.75</v>
          </cell>
          <cell r="K637">
            <v>2931.25</v>
          </cell>
          <cell r="M637" t="str">
            <v>A1163</v>
          </cell>
          <cell r="N637" t="str">
            <v>Crediti</v>
          </cell>
          <cell r="P637">
            <v>30</v>
          </cell>
        </row>
        <row r="638">
          <cell r="A638" t="str">
            <v>GESTIONE</v>
          </cell>
          <cell r="B638" t="str">
            <v>CREDITI</v>
          </cell>
          <cell r="C638" t="str">
            <v>RIFI05001 Adeguamenti nuova CR</v>
          </cell>
          <cell r="D638" t="str">
            <v>No</v>
          </cell>
          <cell r="F638" t="str">
            <v>DEFRANCESCHIM</v>
          </cell>
          <cell r="G638" t="str">
            <v>DE FRANCESCHI</v>
          </cell>
          <cell r="H638" t="str">
            <v>MELISSA</v>
          </cell>
          <cell r="I638" t="str">
            <v>297,75</v>
          </cell>
          <cell r="J638">
            <v>38.51</v>
          </cell>
          <cell r="K638">
            <v>11466.352499999999</v>
          </cell>
          <cell r="M638" t="str">
            <v>A1163</v>
          </cell>
          <cell r="N638" t="str">
            <v>Crediti</v>
          </cell>
          <cell r="P638">
            <v>30</v>
          </cell>
        </row>
        <row r="639">
          <cell r="A639" t="str">
            <v>GESTIONE</v>
          </cell>
          <cell r="B639" t="str">
            <v>CREDITI</v>
          </cell>
          <cell r="C639" t="str">
            <v>RIMT04025 Alimentazione ALM</v>
          </cell>
          <cell r="D639" t="str">
            <v>No</v>
          </cell>
          <cell r="F639" t="str">
            <v>BONACINAS</v>
          </cell>
          <cell r="G639" t="str">
            <v>BONACINA</v>
          </cell>
          <cell r="H639" t="str">
            <v>STEFANO</v>
          </cell>
          <cell r="I639" t="str">
            <v>5</v>
          </cell>
          <cell r="J639">
            <v>38.51</v>
          </cell>
          <cell r="K639">
            <v>192.54999999999998</v>
          </cell>
          <cell r="M639" t="str">
            <v>A1163</v>
          </cell>
          <cell r="N639" t="str">
            <v>Crediti</v>
          </cell>
          <cell r="P639">
            <v>30</v>
          </cell>
        </row>
        <row r="640">
          <cell r="A640" t="str">
            <v>GESTIONE</v>
          </cell>
          <cell r="B640" t="str">
            <v>CREDITI</v>
          </cell>
          <cell r="C640" t="str">
            <v>RIMT04038 Decurtazione su mutui in preammortamento</v>
          </cell>
          <cell r="D640" t="str">
            <v>No</v>
          </cell>
          <cell r="F640" t="str">
            <v>BONACINAS</v>
          </cell>
          <cell r="G640" t="str">
            <v>BONACINA</v>
          </cell>
          <cell r="H640" t="str">
            <v>STEFANO</v>
          </cell>
          <cell r="I640" t="str">
            <v>0,5</v>
          </cell>
          <cell r="J640">
            <v>38.51</v>
          </cell>
          <cell r="K640">
            <v>19.254999999999999</v>
          </cell>
          <cell r="M640" t="str">
            <v>A1163</v>
          </cell>
          <cell r="N640" t="str">
            <v>Crediti</v>
          </cell>
          <cell r="P640">
            <v>30</v>
          </cell>
        </row>
        <row r="641">
          <cell r="A641" t="str">
            <v>GESTIONE</v>
          </cell>
          <cell r="B641" t="str">
            <v>CREDITI</v>
          </cell>
          <cell r="C641" t="str">
            <v>rimt04039 Adeguamenti per segnalazioni CR</v>
          </cell>
          <cell r="D641" t="str">
            <v>Sì</v>
          </cell>
          <cell r="E641" t="str">
            <v>INCOTEC</v>
          </cell>
          <cell r="F641" t="str">
            <v>MORTAROA</v>
          </cell>
          <cell r="G641" t="str">
            <v>MORTARO</v>
          </cell>
          <cell r="H641" t="str">
            <v>ALESSANDRA</v>
          </cell>
          <cell r="I641" t="str">
            <v>48</v>
          </cell>
          <cell r="J641">
            <v>41.25</v>
          </cell>
          <cell r="K641">
            <v>1980</v>
          </cell>
          <cell r="M641" t="str">
            <v>A1163</v>
          </cell>
          <cell r="N641" t="str">
            <v>Crediti</v>
          </cell>
          <cell r="P641">
            <v>30</v>
          </cell>
        </row>
        <row r="642">
          <cell r="A642" t="str">
            <v>GESTIONE</v>
          </cell>
          <cell r="B642" t="str">
            <v>CREDITI</v>
          </cell>
          <cell r="C642" t="str">
            <v>RIMT04040 Backup Servicer</v>
          </cell>
          <cell r="D642" t="str">
            <v>No</v>
          </cell>
          <cell r="F642" t="str">
            <v>BONACINAS</v>
          </cell>
          <cell r="G642" t="str">
            <v>BONACINA</v>
          </cell>
          <cell r="H642" t="str">
            <v>STEFANO</v>
          </cell>
          <cell r="I642" t="str">
            <v>16,5</v>
          </cell>
          <cell r="J642">
            <v>38.51</v>
          </cell>
          <cell r="K642">
            <v>635.41499999999996</v>
          </cell>
          <cell r="M642" t="str">
            <v>A1163</v>
          </cell>
          <cell r="N642" t="str">
            <v>Crediti</v>
          </cell>
          <cell r="P642">
            <v>30</v>
          </cell>
        </row>
        <row r="643">
          <cell r="A643" t="str">
            <v>GESTIONE</v>
          </cell>
          <cell r="B643" t="str">
            <v>CREDITI</v>
          </cell>
          <cell r="C643" t="str">
            <v>RIMT05022 Adeguamenti CR</v>
          </cell>
          <cell r="D643" t="str">
            <v>Sì</v>
          </cell>
          <cell r="E643" t="str">
            <v>INCOTEC</v>
          </cell>
          <cell r="F643" t="str">
            <v>MORTAROA</v>
          </cell>
          <cell r="G643" t="str">
            <v>MORTARO</v>
          </cell>
          <cell r="H643" t="str">
            <v>ALESSANDRA</v>
          </cell>
          <cell r="I643" t="str">
            <v>24</v>
          </cell>
          <cell r="J643">
            <v>41.25</v>
          </cell>
          <cell r="K643">
            <v>990</v>
          </cell>
          <cell r="M643" t="str">
            <v>A1163</v>
          </cell>
          <cell r="N643" t="str">
            <v>Crediti</v>
          </cell>
          <cell r="P643">
            <v>30</v>
          </cell>
        </row>
        <row r="644">
          <cell r="A644" t="str">
            <v>GESTIONE</v>
          </cell>
          <cell r="B644" t="str">
            <v>CREDITI</v>
          </cell>
          <cell r="C644" t="str">
            <v>RIPF04005 Implementazioni stampe</v>
          </cell>
          <cell r="D644" t="str">
            <v>No</v>
          </cell>
          <cell r="F644" t="str">
            <v>GALLIC</v>
          </cell>
          <cell r="G644" t="str">
            <v>GALLI</v>
          </cell>
          <cell r="H644" t="str">
            <v>MARIA CRISTINA</v>
          </cell>
          <cell r="I644" t="str">
            <v>25,25</v>
          </cell>
          <cell r="J644">
            <v>38.51</v>
          </cell>
          <cell r="K644">
            <v>972.37749999999994</v>
          </cell>
          <cell r="M644" t="str">
            <v>A1163</v>
          </cell>
          <cell r="N644" t="str">
            <v>Crediti</v>
          </cell>
          <cell r="P644">
            <v>30</v>
          </cell>
        </row>
        <row r="645">
          <cell r="A645" t="str">
            <v>GESTIONE</v>
          </cell>
          <cell r="B645" t="str">
            <v>CREDITI</v>
          </cell>
          <cell r="C645" t="str">
            <v>RIPF04030 Adeguamenti per segnalazioni CR</v>
          </cell>
          <cell r="D645" t="str">
            <v>No</v>
          </cell>
          <cell r="F645" t="str">
            <v>GALLIC</v>
          </cell>
          <cell r="G645" t="str">
            <v>GALLI</v>
          </cell>
          <cell r="H645" t="str">
            <v>MARIA CRISTINA</v>
          </cell>
          <cell r="I645" t="str">
            <v>53,75</v>
          </cell>
          <cell r="J645">
            <v>38.51</v>
          </cell>
          <cell r="K645">
            <v>2069.9124999999999</v>
          </cell>
          <cell r="M645" t="str">
            <v>A1163</v>
          </cell>
          <cell r="N645" t="str">
            <v>Crediti</v>
          </cell>
          <cell r="P645">
            <v>30</v>
          </cell>
        </row>
        <row r="646">
          <cell r="A646" t="str">
            <v>GESTIONE</v>
          </cell>
          <cell r="B646" t="str">
            <v>CREDITI</v>
          </cell>
          <cell r="C646" t="str">
            <v>RIPF04031 Adeguamento a CONTRA 3</v>
          </cell>
          <cell r="D646" t="str">
            <v>Sì</v>
          </cell>
          <cell r="E646" t="str">
            <v>SECDATA</v>
          </cell>
          <cell r="F646" t="str">
            <v>PANDOLFIR</v>
          </cell>
          <cell r="G646" t="str">
            <v>PANDOLFI</v>
          </cell>
          <cell r="H646" t="str">
            <v>ROBERTO</v>
          </cell>
          <cell r="I646" t="str">
            <v>8</v>
          </cell>
          <cell r="J646">
            <v>41.25</v>
          </cell>
          <cell r="K646">
            <v>330</v>
          </cell>
          <cell r="M646" t="str">
            <v>A1163</v>
          </cell>
          <cell r="N646" t="str">
            <v>Crediti</v>
          </cell>
          <cell r="P646">
            <v>30</v>
          </cell>
        </row>
        <row r="647">
          <cell r="A647" t="str">
            <v>GESTIONE</v>
          </cell>
          <cell r="B647" t="str">
            <v>CREDITI</v>
          </cell>
          <cell r="C647" t="str">
            <v>RIPF05005 Travaso Fidi</v>
          </cell>
          <cell r="D647" t="str">
            <v>No</v>
          </cell>
          <cell r="F647" t="str">
            <v>GALLIC</v>
          </cell>
          <cell r="G647" t="str">
            <v>GALLI</v>
          </cell>
          <cell r="H647" t="str">
            <v>MARIA CRISTINA</v>
          </cell>
          <cell r="I647" t="str">
            <v>6,75</v>
          </cell>
          <cell r="J647">
            <v>38.51</v>
          </cell>
          <cell r="K647">
            <v>259.9425</v>
          </cell>
          <cell r="M647" t="str">
            <v>A1163</v>
          </cell>
          <cell r="N647" t="str">
            <v>Crediti</v>
          </cell>
          <cell r="P647">
            <v>30</v>
          </cell>
        </row>
        <row r="648">
          <cell r="A648" t="str">
            <v>GESTIONE</v>
          </cell>
          <cell r="B648" t="str">
            <v>CREDITI</v>
          </cell>
          <cell r="C648" t="str">
            <v>RIPF05007  Calcolo rischio</v>
          </cell>
          <cell r="D648" t="str">
            <v>No</v>
          </cell>
          <cell r="F648" t="str">
            <v>GALLIC</v>
          </cell>
          <cell r="G648" t="str">
            <v>GALLI</v>
          </cell>
          <cell r="H648" t="str">
            <v>MARIA CRISTINA</v>
          </cell>
          <cell r="I648" t="str">
            <v>10,5</v>
          </cell>
          <cell r="J648">
            <v>38.51</v>
          </cell>
          <cell r="K648">
            <v>404.35499999999996</v>
          </cell>
          <cell r="M648" t="str">
            <v>A1163</v>
          </cell>
          <cell r="N648" t="str">
            <v>Crediti</v>
          </cell>
          <cell r="P648">
            <v>30</v>
          </cell>
        </row>
        <row r="649">
          <cell r="A649" t="str">
            <v>GESTIONE</v>
          </cell>
          <cell r="B649" t="str">
            <v>CREDITI</v>
          </cell>
          <cell r="C649" t="str">
            <v>RIPF05008 Istruttoria Fido</v>
          </cell>
          <cell r="D649" t="str">
            <v>No</v>
          </cell>
          <cell r="F649" t="str">
            <v>GALLIC</v>
          </cell>
          <cell r="G649" t="str">
            <v>GALLI</v>
          </cell>
          <cell r="H649" t="str">
            <v>MARIA CRISTINA</v>
          </cell>
          <cell r="I649" t="str">
            <v>7,5</v>
          </cell>
          <cell r="J649">
            <v>38.51</v>
          </cell>
          <cell r="K649">
            <v>288.82499999999999</v>
          </cell>
          <cell r="M649" t="str">
            <v>A1163</v>
          </cell>
          <cell r="N649" t="str">
            <v>Crediti</v>
          </cell>
          <cell r="P649">
            <v>30</v>
          </cell>
        </row>
        <row r="650">
          <cell r="A650" t="str">
            <v>GESTIONE</v>
          </cell>
          <cell r="B650" t="str">
            <v>CREDITI</v>
          </cell>
          <cell r="C650" t="str">
            <v>RITS05001 Implementazioni procedura (Trasparenza)</v>
          </cell>
          <cell r="D650" t="str">
            <v>No</v>
          </cell>
          <cell r="F650" t="str">
            <v>BONACINAS</v>
          </cell>
          <cell r="G650" t="str">
            <v>BONACINA</v>
          </cell>
          <cell r="H650" t="str">
            <v>STEFANO</v>
          </cell>
          <cell r="I650" t="str">
            <v>2</v>
          </cell>
          <cell r="J650">
            <v>38.51</v>
          </cell>
          <cell r="K650">
            <v>77.02</v>
          </cell>
          <cell r="M650" t="str">
            <v>A1163</v>
          </cell>
          <cell r="N650" t="str">
            <v>Crediti</v>
          </cell>
          <cell r="P650">
            <v>30</v>
          </cell>
        </row>
        <row r="651">
          <cell r="A651" t="str">
            <v>GESTIONE</v>
          </cell>
          <cell r="B651" t="str">
            <v>CREDITI</v>
          </cell>
          <cell r="C651" t="str">
            <v>RITS05002 Richieste GDL</v>
          </cell>
          <cell r="D651" t="str">
            <v>Sì</v>
          </cell>
          <cell r="E651" t="str">
            <v>VISDATA</v>
          </cell>
          <cell r="F651" t="str">
            <v>SCHIAVINID</v>
          </cell>
          <cell r="G651" t="str">
            <v>SCHIAVINI</v>
          </cell>
          <cell r="H651" t="str">
            <v>DIEGO</v>
          </cell>
          <cell r="I651" t="str">
            <v>281</v>
          </cell>
          <cell r="J651">
            <v>43.75</v>
          </cell>
          <cell r="K651">
            <v>12293.75</v>
          </cell>
          <cell r="M651" t="str">
            <v>A1163</v>
          </cell>
          <cell r="N651" t="str">
            <v>Crediti</v>
          </cell>
          <cell r="P651">
            <v>30</v>
          </cell>
        </row>
        <row r="652">
          <cell r="A652" t="str">
            <v>GESTIONE</v>
          </cell>
          <cell r="B652" t="str">
            <v>CREDITI</v>
          </cell>
          <cell r="C652" t="str">
            <v>TRASP014 Trasparenza</v>
          </cell>
          <cell r="D652" t="str">
            <v>No</v>
          </cell>
          <cell r="F652" t="str">
            <v>BONACINAS</v>
          </cell>
          <cell r="G652" t="str">
            <v>BONACINA</v>
          </cell>
          <cell r="H652" t="str">
            <v>STEFANO</v>
          </cell>
          <cell r="I652" t="str">
            <v>21,5</v>
          </cell>
          <cell r="J652">
            <v>38.51</v>
          </cell>
          <cell r="K652">
            <v>827.96499999999992</v>
          </cell>
          <cell r="M652" t="str">
            <v>A1163</v>
          </cell>
          <cell r="N652" t="str">
            <v>Crediti</v>
          </cell>
          <cell r="P652">
            <v>30</v>
          </cell>
        </row>
        <row r="653">
          <cell r="A653" t="str">
            <v>GESTIONE</v>
          </cell>
          <cell r="B653" t="str">
            <v>CREDITI</v>
          </cell>
          <cell r="C653" t="str">
            <v>TRASP014 Trasparenza</v>
          </cell>
          <cell r="D653" t="str">
            <v>Sì</v>
          </cell>
          <cell r="E653" t="str">
            <v>SIBANK</v>
          </cell>
          <cell r="F653" t="str">
            <v>CURTIL</v>
          </cell>
          <cell r="G653" t="str">
            <v>CURTI</v>
          </cell>
          <cell r="H653" t="str">
            <v>LUIGI</v>
          </cell>
          <cell r="I653" t="str">
            <v>172</v>
          </cell>
          <cell r="J653">
            <v>40</v>
          </cell>
          <cell r="K653">
            <v>6880</v>
          </cell>
          <cell r="M653" t="str">
            <v>A1163</v>
          </cell>
          <cell r="N653" t="str">
            <v>Crediti</v>
          </cell>
          <cell r="P653">
            <v>30</v>
          </cell>
        </row>
        <row r="654">
          <cell r="A654" t="str">
            <v>GESTIONE</v>
          </cell>
          <cell r="B654" t="str">
            <v>CREDITI</v>
          </cell>
          <cell r="C654" t="str">
            <v>Generico U.O. Crediti</v>
          </cell>
          <cell r="D654" t="str">
            <v>Sì</v>
          </cell>
          <cell r="E654" t="str">
            <v>TEAM++</v>
          </cell>
          <cell r="F654" t="str">
            <v>NUCARAS</v>
          </cell>
          <cell r="G654" t="str">
            <v>NUCARA</v>
          </cell>
          <cell r="H654" t="str">
            <v>STEFANO</v>
          </cell>
          <cell r="I654" t="str">
            <v>211</v>
          </cell>
          <cell r="J654">
            <v>38.51</v>
          </cell>
          <cell r="K654">
            <v>8125.61</v>
          </cell>
          <cell r="M654" t="str">
            <v>A1171</v>
          </cell>
          <cell r="N654" t="str">
            <v>Rete di Vendita</v>
          </cell>
        </row>
        <row r="655">
          <cell r="A655" t="str">
            <v>GESTIONE</v>
          </cell>
          <cell r="B655" t="str">
            <v>DATA ADMINISTRATOR</v>
          </cell>
          <cell r="C655" t="str">
            <v>Allineamenti in produzione</v>
          </cell>
          <cell r="D655" t="str">
            <v>No</v>
          </cell>
          <cell r="F655" t="str">
            <v>MASSIMCO</v>
          </cell>
          <cell r="G655" t="str">
            <v>CORNALBA</v>
          </cell>
          <cell r="H655" t="str">
            <v>MASSIMO</v>
          </cell>
          <cell r="I655" t="str">
            <v>10</v>
          </cell>
          <cell r="J655">
            <v>38.51</v>
          </cell>
          <cell r="K655">
            <v>385.09999999999997</v>
          </cell>
          <cell r="M655" t="str">
            <v>A1000</v>
          </cell>
          <cell r="N655" t="str">
            <v>Area Operational</v>
          </cell>
          <cell r="P655">
            <v>100</v>
          </cell>
        </row>
        <row r="656">
          <cell r="A656" t="str">
            <v>GESTIONE</v>
          </cell>
          <cell r="B656" t="str">
            <v>DATA ADMINISTRATOR</v>
          </cell>
          <cell r="C656" t="str">
            <v>Analisi base dati</v>
          </cell>
          <cell r="D656" t="str">
            <v>No</v>
          </cell>
          <cell r="F656" t="str">
            <v>MASSIMCO</v>
          </cell>
          <cell r="G656" t="str">
            <v>CORNALBA</v>
          </cell>
          <cell r="H656" t="str">
            <v>MASSIMO</v>
          </cell>
          <cell r="I656" t="str">
            <v>6</v>
          </cell>
          <cell r="J656">
            <v>38.51</v>
          </cell>
          <cell r="K656">
            <v>231.06</v>
          </cell>
          <cell r="M656" t="str">
            <v>A1000</v>
          </cell>
          <cell r="N656" t="str">
            <v>Area Operational</v>
          </cell>
          <cell r="P656">
            <v>100</v>
          </cell>
        </row>
        <row r="657">
          <cell r="A657" t="str">
            <v>GESTIONE</v>
          </cell>
          <cell r="B657" t="str">
            <v>DATA ADMINISTRATOR</v>
          </cell>
          <cell r="C657" t="str">
            <v>Attività di performance</v>
          </cell>
          <cell r="D657" t="str">
            <v>No</v>
          </cell>
          <cell r="F657" t="str">
            <v>MASSIMCO</v>
          </cell>
          <cell r="G657" t="str">
            <v>CORNALBA</v>
          </cell>
          <cell r="H657" t="str">
            <v>MASSIMO</v>
          </cell>
          <cell r="I657" t="str">
            <v>7,5</v>
          </cell>
          <cell r="J657">
            <v>38.51</v>
          </cell>
          <cell r="K657">
            <v>288.82499999999999</v>
          </cell>
          <cell r="M657" t="str">
            <v>A1000</v>
          </cell>
          <cell r="N657" t="str">
            <v>Area Operational</v>
          </cell>
          <cell r="P657">
            <v>100</v>
          </cell>
        </row>
        <row r="658">
          <cell r="A658" t="str">
            <v>GESTIONE</v>
          </cell>
          <cell r="B658" t="str">
            <v>DATA ADMINISTRATOR</v>
          </cell>
          <cell r="C658" t="str">
            <v>Coordinamento U.O. Data Administration</v>
          </cell>
          <cell r="D658" t="str">
            <v>No</v>
          </cell>
          <cell r="F658" t="str">
            <v>MASSIMCO</v>
          </cell>
          <cell r="G658" t="str">
            <v>CORNALBA</v>
          </cell>
          <cell r="H658" t="str">
            <v>MASSIMO</v>
          </cell>
          <cell r="I658" t="str">
            <v>263,5</v>
          </cell>
          <cell r="J658">
            <v>38.51</v>
          </cell>
          <cell r="K658">
            <v>10147.385</v>
          </cell>
          <cell r="M658" t="str">
            <v>A1000</v>
          </cell>
          <cell r="N658" t="str">
            <v>Area Operational</v>
          </cell>
          <cell r="P658">
            <v>100</v>
          </cell>
        </row>
        <row r="659">
          <cell r="A659" t="str">
            <v>GESTIONE</v>
          </cell>
          <cell r="B659" t="str">
            <v>DATA ADMINISTRATOR</v>
          </cell>
          <cell r="C659" t="str">
            <v>Creazione / manutenzione base dati</v>
          </cell>
          <cell r="D659" t="str">
            <v>No</v>
          </cell>
          <cell r="F659" t="str">
            <v>MASSIMCO</v>
          </cell>
          <cell r="G659" t="str">
            <v>CORNALBA</v>
          </cell>
          <cell r="H659" t="str">
            <v>MASSIMO</v>
          </cell>
          <cell r="I659" t="str">
            <v>17,5</v>
          </cell>
          <cell r="J659">
            <v>38.51</v>
          </cell>
          <cell r="K659">
            <v>673.92499999999995</v>
          </cell>
          <cell r="M659" t="str">
            <v>A1000</v>
          </cell>
          <cell r="N659" t="str">
            <v>Area Operational</v>
          </cell>
          <cell r="P659">
            <v>100</v>
          </cell>
        </row>
        <row r="660">
          <cell r="A660" t="str">
            <v>GESTIONE</v>
          </cell>
          <cell r="B660" t="str">
            <v>DATA ADMINISTRATOR</v>
          </cell>
          <cell r="C660" t="str">
            <v>Getione Piano dei Conti</v>
          </cell>
          <cell r="D660" t="str">
            <v>No</v>
          </cell>
          <cell r="F660" t="str">
            <v>MASSIMCO</v>
          </cell>
          <cell r="G660" t="str">
            <v>CORNALBA</v>
          </cell>
          <cell r="H660" t="str">
            <v>MASSIMO</v>
          </cell>
          <cell r="I660" t="str">
            <v>5</v>
          </cell>
          <cell r="J660">
            <v>38.51</v>
          </cell>
          <cell r="K660">
            <v>192.54999999999998</v>
          </cell>
          <cell r="M660" t="str">
            <v>A1000</v>
          </cell>
          <cell r="N660" t="str">
            <v>Area Operational</v>
          </cell>
          <cell r="P660">
            <v>100</v>
          </cell>
        </row>
        <row r="661">
          <cell r="A661" t="str">
            <v>GESTIONE</v>
          </cell>
          <cell r="B661" t="str">
            <v>DATA ADMINISTRATOR</v>
          </cell>
          <cell r="C661" t="str">
            <v>HAL</v>
          </cell>
          <cell r="D661" t="str">
            <v>No</v>
          </cell>
          <cell r="F661" t="str">
            <v>MASSIMCO</v>
          </cell>
          <cell r="G661" t="str">
            <v>CORNALBA</v>
          </cell>
          <cell r="H661" t="str">
            <v>MASSIMO</v>
          </cell>
          <cell r="I661" t="str">
            <v>11,5</v>
          </cell>
          <cell r="J661">
            <v>38.51</v>
          </cell>
          <cell r="K661">
            <v>442.86499999999995</v>
          </cell>
          <cell r="M661" t="str">
            <v>A1000</v>
          </cell>
          <cell r="N661" t="str">
            <v>Area Operational</v>
          </cell>
          <cell r="P661">
            <v>100</v>
          </cell>
        </row>
        <row r="662">
          <cell r="A662" t="str">
            <v>GESTIONE</v>
          </cell>
          <cell r="B662" t="str">
            <v>DATA ADMINISTRATOR</v>
          </cell>
          <cell r="C662" t="str">
            <v>U.O. Data Administration</v>
          </cell>
          <cell r="D662" t="str">
            <v>No</v>
          </cell>
          <cell r="F662" t="str">
            <v>MASSIMCO</v>
          </cell>
          <cell r="G662" t="str">
            <v>CORNALBA</v>
          </cell>
          <cell r="H662" t="str">
            <v>MASSIMO</v>
          </cell>
          <cell r="I662" t="str">
            <v>387,5</v>
          </cell>
          <cell r="J662">
            <v>38.51</v>
          </cell>
          <cell r="K662">
            <v>14922.625</v>
          </cell>
          <cell r="M662" t="str">
            <v>A1000</v>
          </cell>
          <cell r="N662" t="str">
            <v>Area Operational</v>
          </cell>
        </row>
        <row r="663">
          <cell r="A663" t="str">
            <v>GESTIONE</v>
          </cell>
          <cell r="B663" t="str">
            <v>DATA ADMINISTRATOR</v>
          </cell>
          <cell r="C663" t="str">
            <v>Creazione / manutenzione base dati</v>
          </cell>
          <cell r="D663" t="str">
            <v>Sì</v>
          </cell>
          <cell r="E663" t="str">
            <v>VISDATA</v>
          </cell>
          <cell r="F663" t="str">
            <v>SCHIAVONIL</v>
          </cell>
          <cell r="G663" t="str">
            <v>SCHIAVONI</v>
          </cell>
          <cell r="H663" t="str">
            <v>LUCIO</v>
          </cell>
          <cell r="I663" t="str">
            <v>48</v>
          </cell>
          <cell r="J663">
            <v>43.75</v>
          </cell>
          <cell r="K663">
            <v>2100</v>
          </cell>
          <cell r="M663" t="str">
            <v>A1162</v>
          </cell>
          <cell r="N663" t="str">
            <v>Prodotti</v>
          </cell>
          <cell r="P663">
            <v>100</v>
          </cell>
        </row>
        <row r="664">
          <cell r="A664" t="str">
            <v>GESTIONE</v>
          </cell>
          <cell r="B664" t="str">
            <v>DATA ADMINISTRATOR</v>
          </cell>
          <cell r="C664" t="str">
            <v>Allineamenti in produzione</v>
          </cell>
          <cell r="D664" t="str">
            <v>No</v>
          </cell>
          <cell r="F664" t="str">
            <v>PERRONEG</v>
          </cell>
          <cell r="G664" t="str">
            <v>PERRONE</v>
          </cell>
          <cell r="H664" t="str">
            <v>GABRIELLA</v>
          </cell>
          <cell r="I664" t="str">
            <v>36,5</v>
          </cell>
          <cell r="J664">
            <v>38.51</v>
          </cell>
          <cell r="K664">
            <v>1405.615</v>
          </cell>
          <cell r="M664" t="str">
            <v>A1400</v>
          </cell>
          <cell r="N664" t="str">
            <v>Data Administration</v>
          </cell>
          <cell r="P664">
            <v>100</v>
          </cell>
        </row>
        <row r="665">
          <cell r="A665" t="str">
            <v>GESTIONE</v>
          </cell>
          <cell r="B665" t="str">
            <v>DATA ADMINISTRATOR</v>
          </cell>
          <cell r="C665" t="str">
            <v>Attività di performance</v>
          </cell>
          <cell r="D665" t="str">
            <v>Sì</v>
          </cell>
          <cell r="E665" t="str">
            <v>RES</v>
          </cell>
          <cell r="F665" t="str">
            <v>GHIONNAP</v>
          </cell>
          <cell r="G665" t="str">
            <v>Ghionna</v>
          </cell>
          <cell r="H665" t="str">
            <v>Patrizia</v>
          </cell>
          <cell r="I665" t="str">
            <v>181</v>
          </cell>
          <cell r="J665">
            <v>58.75</v>
          </cell>
          <cell r="K665">
            <v>10633.75</v>
          </cell>
          <cell r="M665" t="str">
            <v>A1400</v>
          </cell>
          <cell r="N665" t="str">
            <v>Data Administration</v>
          </cell>
          <cell r="P665">
            <v>100</v>
          </cell>
        </row>
        <row r="666">
          <cell r="A666" t="str">
            <v>GESTIONE</v>
          </cell>
          <cell r="B666" t="str">
            <v>DATA ADMINISTRATOR</v>
          </cell>
          <cell r="C666" t="str">
            <v>Creazione / manutenzione base dati</v>
          </cell>
          <cell r="D666" t="str">
            <v>No</v>
          </cell>
          <cell r="F666" t="str">
            <v>PERRONEG</v>
          </cell>
          <cell r="G666" t="str">
            <v>PERRONE</v>
          </cell>
          <cell r="H666" t="str">
            <v>GABRIELLA</v>
          </cell>
          <cell r="I666" t="str">
            <v>80,25</v>
          </cell>
          <cell r="J666">
            <v>38.51</v>
          </cell>
          <cell r="K666">
            <v>3090.4274999999998</v>
          </cell>
          <cell r="M666" t="str">
            <v>A1400</v>
          </cell>
          <cell r="N666" t="str">
            <v>Data Administration</v>
          </cell>
          <cell r="P666">
            <v>100</v>
          </cell>
        </row>
        <row r="667">
          <cell r="A667" t="str">
            <v>GESTIONE</v>
          </cell>
          <cell r="B667" t="str">
            <v>DATA ADMINISTRATOR</v>
          </cell>
          <cell r="C667" t="str">
            <v>Creazione / manutenzione base dati</v>
          </cell>
          <cell r="D667" t="str">
            <v>Sì</v>
          </cell>
          <cell r="E667" t="str">
            <v>RES</v>
          </cell>
          <cell r="F667" t="str">
            <v>GHIONNAP</v>
          </cell>
          <cell r="G667" t="str">
            <v>Ghionna</v>
          </cell>
          <cell r="H667" t="str">
            <v>Patrizia</v>
          </cell>
          <cell r="I667" t="str">
            <v>143</v>
          </cell>
          <cell r="J667">
            <v>58.75</v>
          </cell>
          <cell r="K667">
            <v>8401.25</v>
          </cell>
          <cell r="M667" t="str">
            <v>A1400</v>
          </cell>
          <cell r="N667" t="str">
            <v>Data Administration</v>
          </cell>
          <cell r="P667">
            <v>100</v>
          </cell>
        </row>
        <row r="668">
          <cell r="A668" t="str">
            <v>GESTIONE</v>
          </cell>
          <cell r="B668" t="str">
            <v>DATA ADMINISTRATOR</v>
          </cell>
          <cell r="C668" t="str">
            <v>HAL</v>
          </cell>
          <cell r="D668" t="str">
            <v>No</v>
          </cell>
          <cell r="F668" t="str">
            <v>PERRONEG</v>
          </cell>
          <cell r="G668" t="str">
            <v>PERRONE</v>
          </cell>
          <cell r="H668" t="str">
            <v>GABRIELLA</v>
          </cell>
          <cell r="I668" t="str">
            <v>2,5</v>
          </cell>
          <cell r="J668">
            <v>38.51</v>
          </cell>
          <cell r="K668">
            <v>96.274999999999991</v>
          </cell>
          <cell r="M668" t="str">
            <v>A1400</v>
          </cell>
          <cell r="N668" t="str">
            <v>Data Administration</v>
          </cell>
          <cell r="P668">
            <v>100</v>
          </cell>
        </row>
        <row r="669">
          <cell r="A669" t="str">
            <v>GESTIONE</v>
          </cell>
          <cell r="B669" t="str">
            <v>DC/DB SW BASE &amp; STR.</v>
          </cell>
          <cell r="C669" t="str">
            <v>Analisi problematiche sistema</v>
          </cell>
          <cell r="D669" t="str">
            <v>No</v>
          </cell>
          <cell r="F669" t="str">
            <v>CREMONESIS</v>
          </cell>
          <cell r="G669" t="str">
            <v>CREMONESI</v>
          </cell>
          <cell r="H669" t="str">
            <v>SANTE PAOLO</v>
          </cell>
          <cell r="I669" t="str">
            <v>72</v>
          </cell>
          <cell r="J669">
            <v>38.51</v>
          </cell>
          <cell r="K669">
            <v>2772.72</v>
          </cell>
          <cell r="M669" t="str">
            <v>A1200</v>
          </cell>
          <cell r="N669" t="str">
            <v>Esercizio</v>
          </cell>
          <cell r="P669">
            <v>100</v>
          </cell>
        </row>
        <row r="670">
          <cell r="A670" t="str">
            <v>GESTIONE</v>
          </cell>
          <cell r="B670" t="str">
            <v>DC/DB SW BASE &amp; STR.</v>
          </cell>
          <cell r="C670" t="str">
            <v>Coordinamento U.O. Sistemi Mainframe</v>
          </cell>
          <cell r="D670" t="str">
            <v>No</v>
          </cell>
          <cell r="F670" t="str">
            <v>CREMONESIS</v>
          </cell>
          <cell r="G670" t="str">
            <v>CREMONESI</v>
          </cell>
          <cell r="H670" t="str">
            <v>SANTE PAOLO</v>
          </cell>
          <cell r="I670" t="str">
            <v>86</v>
          </cell>
          <cell r="J670">
            <v>38.51</v>
          </cell>
          <cell r="K670">
            <v>3311.8599999999997</v>
          </cell>
          <cell r="M670" t="str">
            <v>A1200</v>
          </cell>
          <cell r="N670" t="str">
            <v>Esercizio</v>
          </cell>
        </row>
        <row r="671">
          <cell r="A671" t="str">
            <v>GESTIONE</v>
          </cell>
          <cell r="B671" t="str">
            <v>DC/DB SW BASE &amp; STR.</v>
          </cell>
          <cell r="C671" t="str">
            <v>SMFAO002 tuning di sistema</v>
          </cell>
          <cell r="D671" t="str">
            <v>No</v>
          </cell>
          <cell r="F671" t="str">
            <v>CREMONESIS</v>
          </cell>
          <cell r="G671" t="str">
            <v>CREMONESI</v>
          </cell>
          <cell r="H671" t="str">
            <v>SANTE PAOLO</v>
          </cell>
          <cell r="I671" t="str">
            <v>16</v>
          </cell>
          <cell r="J671">
            <v>38.51</v>
          </cell>
          <cell r="K671">
            <v>616.16</v>
          </cell>
          <cell r="M671" t="str">
            <v>A1200</v>
          </cell>
          <cell r="N671" t="str">
            <v>Esercizio</v>
          </cell>
          <cell r="P671">
            <v>30</v>
          </cell>
        </row>
        <row r="672">
          <cell r="A672" t="str">
            <v>GESTIONE</v>
          </cell>
          <cell r="B672" t="str">
            <v>DC/DB SW BASE &amp; STR.</v>
          </cell>
          <cell r="C672" t="str">
            <v>SMFAO003 Recupero spazio disco</v>
          </cell>
          <cell r="D672" t="str">
            <v>No</v>
          </cell>
          <cell r="F672" t="str">
            <v>CREMONESIS</v>
          </cell>
          <cell r="G672" t="str">
            <v>CREMONESI</v>
          </cell>
          <cell r="H672" t="str">
            <v>SANTE PAOLO</v>
          </cell>
          <cell r="I672" t="str">
            <v>8</v>
          </cell>
          <cell r="J672">
            <v>38.51</v>
          </cell>
          <cell r="K672">
            <v>308.08</v>
          </cell>
          <cell r="M672" t="str">
            <v>A1200</v>
          </cell>
          <cell r="N672" t="str">
            <v>Esercizio</v>
          </cell>
          <cell r="P672">
            <v>30</v>
          </cell>
        </row>
        <row r="673">
          <cell r="A673" t="str">
            <v>GESTIONE</v>
          </cell>
          <cell r="B673" t="str">
            <v>DC/DB SW BASE &amp; STR.</v>
          </cell>
          <cell r="C673" t="str">
            <v>Analisi problematiche sistema</v>
          </cell>
          <cell r="D673" t="str">
            <v>No</v>
          </cell>
          <cell r="F673" t="str">
            <v>PASSONIF</v>
          </cell>
          <cell r="G673" t="str">
            <v>PASSONI</v>
          </cell>
          <cell r="H673" t="str">
            <v>FABIO</v>
          </cell>
          <cell r="I673" t="str">
            <v>8</v>
          </cell>
          <cell r="J673">
            <v>38.51</v>
          </cell>
          <cell r="K673">
            <v>308.08</v>
          </cell>
          <cell r="M673" t="str">
            <v>A1210</v>
          </cell>
          <cell r="N673" t="str">
            <v>Sistemi Mainframe</v>
          </cell>
          <cell r="P673">
            <v>100</v>
          </cell>
        </row>
        <row r="674">
          <cell r="A674" t="str">
            <v>GESTIONE</v>
          </cell>
          <cell r="B674" t="str">
            <v>DC/DB SW BASE &amp; STR.</v>
          </cell>
          <cell r="C674" t="str">
            <v>Coordinamento U.O. Sistemi Mainframe</v>
          </cell>
          <cell r="D674" t="str">
            <v>No</v>
          </cell>
          <cell r="F674" t="str">
            <v>FENERIM</v>
          </cell>
          <cell r="G674" t="str">
            <v>FENERI</v>
          </cell>
          <cell r="H674" t="str">
            <v>MORENO</v>
          </cell>
          <cell r="I674" t="str">
            <v>0</v>
          </cell>
          <cell r="J674">
            <v>38.51</v>
          </cell>
          <cell r="K674">
            <v>0</v>
          </cell>
          <cell r="L674">
            <v>18.8</v>
          </cell>
          <cell r="M674" t="str">
            <v>A1210</v>
          </cell>
          <cell r="N674" t="str">
            <v>Sistemi Mainframe</v>
          </cell>
        </row>
        <row r="675">
          <cell r="A675" t="str">
            <v>GESTIONE</v>
          </cell>
          <cell r="B675" t="str">
            <v>DC/DB SW BASE &amp; STR.</v>
          </cell>
          <cell r="C675" t="str">
            <v>Coordinamento U.O. Sistemi Mainframe</v>
          </cell>
          <cell r="D675" t="str">
            <v>No</v>
          </cell>
          <cell r="F675" t="str">
            <v>SANGIOVANNIM</v>
          </cell>
          <cell r="G675" t="str">
            <v>SANGIOVANNI</v>
          </cell>
          <cell r="H675" t="str">
            <v>MARCO</v>
          </cell>
          <cell r="I675" t="str">
            <v>46,5</v>
          </cell>
          <cell r="J675">
            <v>38.51</v>
          </cell>
          <cell r="K675">
            <v>1790.7149999999999</v>
          </cell>
          <cell r="L675">
            <v>21.6</v>
          </cell>
          <cell r="M675" t="str">
            <v>A1210</v>
          </cell>
          <cell r="N675" t="str">
            <v>Sistemi Mainframe</v>
          </cell>
        </row>
        <row r="676">
          <cell r="A676" t="str">
            <v>GESTIONE</v>
          </cell>
          <cell r="B676" t="str">
            <v>DC/DB SW BASE &amp; STR.</v>
          </cell>
          <cell r="C676" t="str">
            <v>SMFAO005 Disaster recovery</v>
          </cell>
          <cell r="D676" t="str">
            <v>No</v>
          </cell>
          <cell r="F676" t="str">
            <v>PASSONIF</v>
          </cell>
          <cell r="G676" t="str">
            <v>PASSONI</v>
          </cell>
          <cell r="H676" t="str">
            <v>FABIO</v>
          </cell>
          <cell r="I676" t="str">
            <v>24</v>
          </cell>
          <cell r="J676">
            <v>38.51</v>
          </cell>
          <cell r="K676">
            <v>924.24</v>
          </cell>
          <cell r="L676">
            <v>155.79</v>
          </cell>
          <cell r="M676" t="str">
            <v>A1210</v>
          </cell>
          <cell r="N676" t="str">
            <v>Sistemi Mainframe</v>
          </cell>
          <cell r="P676">
            <v>30</v>
          </cell>
        </row>
        <row r="677">
          <cell r="A677" t="str">
            <v>GESTIONE</v>
          </cell>
          <cell r="B677" t="str">
            <v>DC/DB SW BASE &amp; STR.</v>
          </cell>
          <cell r="C677" t="str">
            <v>Analisi problematiche sistema</v>
          </cell>
          <cell r="D677" t="str">
            <v>No</v>
          </cell>
          <cell r="F677" t="str">
            <v>DILERNIAA</v>
          </cell>
          <cell r="G677" t="str">
            <v>DI LERNIA</v>
          </cell>
          <cell r="H677" t="str">
            <v>ANTONIO</v>
          </cell>
          <cell r="I677" t="str">
            <v>55</v>
          </cell>
          <cell r="J677">
            <v>38.51</v>
          </cell>
          <cell r="K677">
            <v>2118.0499999999997</v>
          </cell>
          <cell r="M677" t="str">
            <v>A4000</v>
          </cell>
          <cell r="N677" t="str">
            <v>Sicurezza</v>
          </cell>
          <cell r="P677">
            <v>100</v>
          </cell>
        </row>
        <row r="678">
          <cell r="A678" t="str">
            <v>GESTIONE</v>
          </cell>
          <cell r="B678" t="str">
            <v>DC/DB SW BASE &amp; STR.</v>
          </cell>
          <cell r="C678" t="str">
            <v>AR/TIME e STAFFMANAGER</v>
          </cell>
          <cell r="D678" t="str">
            <v>No</v>
          </cell>
          <cell r="F678" t="str">
            <v>DILERNIAA</v>
          </cell>
          <cell r="G678" t="str">
            <v>DI LERNIA</v>
          </cell>
          <cell r="H678" t="str">
            <v>ANTONIO</v>
          </cell>
          <cell r="I678" t="str">
            <v>10</v>
          </cell>
          <cell r="J678">
            <v>38.51</v>
          </cell>
          <cell r="K678">
            <v>385.09999999999997</v>
          </cell>
          <cell r="M678" t="str">
            <v>A4000</v>
          </cell>
          <cell r="N678" t="str">
            <v>Sicurezza</v>
          </cell>
          <cell r="P678">
            <v>100</v>
          </cell>
        </row>
        <row r="679">
          <cell r="A679" t="str">
            <v>GESTIONE</v>
          </cell>
          <cell r="B679" t="str">
            <v>DC/DB SW BASE &amp; STR.</v>
          </cell>
          <cell r="C679" t="str">
            <v>Manutenzione prodotti</v>
          </cell>
          <cell r="D679" t="str">
            <v>No</v>
          </cell>
          <cell r="F679" t="str">
            <v>DILERNIAA</v>
          </cell>
          <cell r="G679" t="str">
            <v>DI LERNIA</v>
          </cell>
          <cell r="H679" t="str">
            <v>ANTONIO</v>
          </cell>
          <cell r="I679" t="str">
            <v>156,5</v>
          </cell>
          <cell r="J679">
            <v>38.51</v>
          </cell>
          <cell r="K679">
            <v>6026.8149999999996</v>
          </cell>
          <cell r="M679" t="str">
            <v>A4000</v>
          </cell>
          <cell r="N679" t="str">
            <v>Sicurezza</v>
          </cell>
          <cell r="P679">
            <v>100</v>
          </cell>
        </row>
        <row r="680">
          <cell r="A680" t="str">
            <v>GESTIONE</v>
          </cell>
          <cell r="B680" t="str">
            <v>EDP Audit</v>
          </cell>
          <cell r="C680" t="str">
            <v>Attività non definite</v>
          </cell>
          <cell r="D680" t="str">
            <v>No</v>
          </cell>
          <cell r="F680" t="str">
            <v>DICHIRICOA</v>
          </cell>
          <cell r="G680" t="str">
            <v>DICHIRICO</v>
          </cell>
          <cell r="H680" t="str">
            <v>ANTONIO</v>
          </cell>
          <cell r="I680" t="str">
            <v>65,75</v>
          </cell>
          <cell r="J680">
            <v>38.51</v>
          </cell>
          <cell r="K680">
            <v>2532.0324999999998</v>
          </cell>
          <cell r="M680" t="str">
            <v>A0000</v>
          </cell>
          <cell r="N680" t="str">
            <v>Direzione</v>
          </cell>
          <cell r="P680">
            <v>100</v>
          </cell>
        </row>
        <row r="681">
          <cell r="A681" t="str">
            <v>GESTIONE</v>
          </cell>
          <cell r="B681" t="str">
            <v>EDP Audit</v>
          </cell>
          <cell r="C681" t="str">
            <v>Audit di iniziativa</v>
          </cell>
          <cell r="D681" t="str">
            <v>No</v>
          </cell>
          <cell r="F681" t="str">
            <v>DICHIRICOA</v>
          </cell>
          <cell r="G681" t="str">
            <v>DICHIRICO</v>
          </cell>
          <cell r="H681" t="str">
            <v>ANTONIO</v>
          </cell>
          <cell r="I681" t="str">
            <v>84,25</v>
          </cell>
          <cell r="J681">
            <v>38.51</v>
          </cell>
          <cell r="K681">
            <v>3244.4674999999997</v>
          </cell>
          <cell r="M681" t="str">
            <v>A0000</v>
          </cell>
          <cell r="N681" t="str">
            <v>Direzione</v>
          </cell>
          <cell r="P681">
            <v>100</v>
          </cell>
        </row>
        <row r="682">
          <cell r="A682" t="str">
            <v>GESTIONE</v>
          </cell>
          <cell r="B682" t="str">
            <v>EDP Audit</v>
          </cell>
          <cell r="C682" t="str">
            <v>Audit esterno FLBCC</v>
          </cell>
          <cell r="D682" t="str">
            <v>No</v>
          </cell>
          <cell r="F682" t="str">
            <v>DICHIRICOA</v>
          </cell>
          <cell r="G682" t="str">
            <v>DICHIRICO</v>
          </cell>
          <cell r="H682" t="str">
            <v>ANTONIO</v>
          </cell>
          <cell r="I682" t="str">
            <v>57,25</v>
          </cell>
          <cell r="J682">
            <v>38.51</v>
          </cell>
          <cell r="K682">
            <v>2204.6974999999998</v>
          </cell>
          <cell r="M682" t="str">
            <v>A0000</v>
          </cell>
          <cell r="N682" t="str">
            <v>Direzione</v>
          </cell>
          <cell r="P682">
            <v>100</v>
          </cell>
        </row>
        <row r="683">
          <cell r="A683" t="str">
            <v>GESTIONE</v>
          </cell>
          <cell r="B683" t="str">
            <v>EDP Audit</v>
          </cell>
          <cell r="C683" t="str">
            <v>Audit esterno Iccrea Holding</v>
          </cell>
          <cell r="D683" t="str">
            <v>No</v>
          </cell>
          <cell r="F683" t="str">
            <v>DICHIRICOA</v>
          </cell>
          <cell r="G683" t="str">
            <v>DICHIRICO</v>
          </cell>
          <cell r="H683" t="str">
            <v>ANTONIO</v>
          </cell>
          <cell r="I683" t="str">
            <v>4</v>
          </cell>
          <cell r="J683">
            <v>38.51</v>
          </cell>
          <cell r="K683">
            <v>154.04</v>
          </cell>
          <cell r="M683" t="str">
            <v>A0000</v>
          </cell>
          <cell r="N683" t="str">
            <v>Direzione</v>
          </cell>
          <cell r="P683">
            <v>100</v>
          </cell>
        </row>
        <row r="684">
          <cell r="A684" t="str">
            <v>GESTIONE</v>
          </cell>
          <cell r="B684" t="str">
            <v>EDP Audit</v>
          </cell>
          <cell r="C684" t="str">
            <v>Audit o attività di supporto richieste da Direzione Generale</v>
          </cell>
          <cell r="D684" t="str">
            <v>No</v>
          </cell>
          <cell r="F684" t="str">
            <v>DICHIRICOA</v>
          </cell>
          <cell r="G684" t="str">
            <v>DICHIRICO</v>
          </cell>
          <cell r="H684" t="str">
            <v>ANTONIO</v>
          </cell>
          <cell r="I684" t="str">
            <v>20,75</v>
          </cell>
          <cell r="J684">
            <v>38.51</v>
          </cell>
          <cell r="K684">
            <v>799.08249999999998</v>
          </cell>
          <cell r="M684" t="str">
            <v>A0000</v>
          </cell>
          <cell r="N684" t="str">
            <v>Direzione</v>
          </cell>
          <cell r="P684">
            <v>100</v>
          </cell>
        </row>
        <row r="685">
          <cell r="A685" t="str">
            <v>GESTIONE</v>
          </cell>
          <cell r="B685" t="str">
            <v>EDP Audit</v>
          </cell>
          <cell r="C685" t="str">
            <v>Audit pianificato</v>
          </cell>
          <cell r="D685" t="str">
            <v>No</v>
          </cell>
          <cell r="F685" t="str">
            <v>DICHIRICOA</v>
          </cell>
          <cell r="G685" t="str">
            <v>DICHIRICO</v>
          </cell>
          <cell r="H685" t="str">
            <v>ANTONIO</v>
          </cell>
          <cell r="I685" t="str">
            <v>37,5</v>
          </cell>
          <cell r="J685">
            <v>38.51</v>
          </cell>
          <cell r="K685">
            <v>1444.125</v>
          </cell>
          <cell r="M685" t="str">
            <v>A0000</v>
          </cell>
          <cell r="N685" t="str">
            <v>Direzione</v>
          </cell>
          <cell r="P685">
            <v>100</v>
          </cell>
        </row>
        <row r="686">
          <cell r="A686" t="str">
            <v>GESTIONE</v>
          </cell>
          <cell r="B686" t="str">
            <v>EDP Audit</v>
          </cell>
          <cell r="C686" t="str">
            <v>Audit su segnalazione delle banche clienti</v>
          </cell>
          <cell r="D686" t="str">
            <v>No</v>
          </cell>
          <cell r="F686" t="str">
            <v>DICHIRICOA</v>
          </cell>
          <cell r="G686" t="str">
            <v>DICHIRICO</v>
          </cell>
          <cell r="H686" t="str">
            <v>ANTONIO</v>
          </cell>
          <cell r="I686" t="str">
            <v>60,25</v>
          </cell>
          <cell r="J686">
            <v>38.51</v>
          </cell>
          <cell r="K686">
            <v>2320.2275</v>
          </cell>
          <cell r="M686" t="str">
            <v>A0000</v>
          </cell>
          <cell r="N686" t="str">
            <v>Direzione</v>
          </cell>
          <cell r="P686">
            <v>100</v>
          </cell>
        </row>
        <row r="687">
          <cell r="A687" t="str">
            <v>GESTIONE</v>
          </cell>
          <cell r="B687" t="str">
            <v>EDP Audit</v>
          </cell>
          <cell r="C687" t="str">
            <v>Collegio Sindacale</v>
          </cell>
          <cell r="D687" t="str">
            <v>No</v>
          </cell>
          <cell r="F687" t="str">
            <v>DICHIRICOA</v>
          </cell>
          <cell r="G687" t="str">
            <v>DICHIRICO</v>
          </cell>
          <cell r="H687" t="str">
            <v>ANTONIO</v>
          </cell>
          <cell r="I687" t="str">
            <v>23</v>
          </cell>
          <cell r="J687">
            <v>38.51</v>
          </cell>
          <cell r="K687">
            <v>885.7299999999999</v>
          </cell>
          <cell r="M687" t="str">
            <v>A0000</v>
          </cell>
          <cell r="N687" t="str">
            <v>Direzione</v>
          </cell>
          <cell r="P687">
            <v>100</v>
          </cell>
        </row>
        <row r="688">
          <cell r="A688" t="str">
            <v>GESTIONE</v>
          </cell>
          <cell r="B688" t="str">
            <v>EDP Audit</v>
          </cell>
          <cell r="C688" t="str">
            <v>Comitato di Auditing</v>
          </cell>
          <cell r="D688" t="str">
            <v>No</v>
          </cell>
          <cell r="F688" t="str">
            <v>DICHIRICOA</v>
          </cell>
          <cell r="G688" t="str">
            <v>DICHIRICO</v>
          </cell>
          <cell r="H688" t="str">
            <v>ANTONIO</v>
          </cell>
          <cell r="I688" t="str">
            <v>62,25</v>
          </cell>
          <cell r="J688">
            <v>38.51</v>
          </cell>
          <cell r="K688">
            <v>2397.2474999999999</v>
          </cell>
          <cell r="M688" t="str">
            <v>A0000</v>
          </cell>
          <cell r="N688" t="str">
            <v>Direzione</v>
          </cell>
          <cell r="P688">
            <v>100</v>
          </cell>
        </row>
        <row r="689">
          <cell r="A689" t="str">
            <v>GESTIONE</v>
          </cell>
          <cell r="B689" t="str">
            <v>EDP Audit</v>
          </cell>
          <cell r="C689" t="str">
            <v>Consulenza a banche clienti e soggetti terzi</v>
          </cell>
          <cell r="D689" t="str">
            <v>No</v>
          </cell>
          <cell r="F689" t="str">
            <v>DICHIRICOA</v>
          </cell>
          <cell r="G689" t="str">
            <v>DICHIRICO</v>
          </cell>
          <cell r="H689" t="str">
            <v>ANTONIO</v>
          </cell>
          <cell r="I689" t="str">
            <v>47,75</v>
          </cell>
          <cell r="J689">
            <v>38.51</v>
          </cell>
          <cell r="K689">
            <v>1838.8525</v>
          </cell>
          <cell r="M689" t="str">
            <v>A0000</v>
          </cell>
          <cell r="N689" t="str">
            <v>Direzione</v>
          </cell>
          <cell r="P689">
            <v>100</v>
          </cell>
        </row>
        <row r="690">
          <cell r="A690" t="str">
            <v>GESTIONE</v>
          </cell>
          <cell r="B690" t="str">
            <v>EDP Audit</v>
          </cell>
          <cell r="C690" t="str">
            <v>Consulenza ad altre U.O.</v>
          </cell>
          <cell r="D690" t="str">
            <v>No</v>
          </cell>
          <cell r="F690" t="str">
            <v>DICHIRICOA</v>
          </cell>
          <cell r="G690" t="str">
            <v>DICHIRICO</v>
          </cell>
          <cell r="H690" t="str">
            <v>ANTONIO</v>
          </cell>
          <cell r="I690" t="str">
            <v>103</v>
          </cell>
          <cell r="J690">
            <v>38.51</v>
          </cell>
          <cell r="K690">
            <v>3966.5299999999997</v>
          </cell>
          <cell r="M690" t="str">
            <v>A0000</v>
          </cell>
          <cell r="N690" t="str">
            <v>Direzione</v>
          </cell>
          <cell r="P690">
            <v>100</v>
          </cell>
        </row>
        <row r="691">
          <cell r="A691" t="str">
            <v>GESTIONE</v>
          </cell>
          <cell r="B691" t="str">
            <v>EDP Audit</v>
          </cell>
          <cell r="C691" t="str">
            <v>Controlli periodici</v>
          </cell>
          <cell r="D691" t="str">
            <v>No</v>
          </cell>
          <cell r="F691" t="str">
            <v>DICHIRICOA</v>
          </cell>
          <cell r="G691" t="str">
            <v>DICHIRICO</v>
          </cell>
          <cell r="H691" t="str">
            <v>ANTONIO</v>
          </cell>
          <cell r="I691" t="str">
            <v>67,25</v>
          </cell>
          <cell r="J691">
            <v>38.51</v>
          </cell>
          <cell r="K691">
            <v>2589.7974999999997</v>
          </cell>
          <cell r="L691">
            <v>30.21</v>
          </cell>
          <cell r="M691" t="str">
            <v>A0000</v>
          </cell>
          <cell r="N691" t="str">
            <v>Direzione</v>
          </cell>
          <cell r="P691">
            <v>100</v>
          </cell>
        </row>
        <row r="692">
          <cell r="A692" t="str">
            <v>GESTIONE</v>
          </cell>
          <cell r="B692" t="str">
            <v>EDP Audit</v>
          </cell>
          <cell r="C692" t="str">
            <v>GDL - Continuità operativa</v>
          </cell>
          <cell r="D692" t="str">
            <v>No</v>
          </cell>
          <cell r="F692" t="str">
            <v>DICHIRICOA</v>
          </cell>
          <cell r="G692" t="str">
            <v>DICHIRICO</v>
          </cell>
          <cell r="H692" t="str">
            <v>ANTONIO</v>
          </cell>
          <cell r="I692" t="str">
            <v>45</v>
          </cell>
          <cell r="J692">
            <v>38.51</v>
          </cell>
          <cell r="K692">
            <v>1732.9499999999998</v>
          </cell>
          <cell r="M692" t="str">
            <v>A0000</v>
          </cell>
          <cell r="N692" t="str">
            <v>Direzione</v>
          </cell>
          <cell r="P692">
            <v>100</v>
          </cell>
        </row>
        <row r="693">
          <cell r="A693" t="str">
            <v>GESTIONE</v>
          </cell>
          <cell r="B693" t="str">
            <v>EDP Audit</v>
          </cell>
          <cell r="C693" t="str">
            <v>Gestione Servizio</v>
          </cell>
          <cell r="D693" t="str">
            <v>No</v>
          </cell>
          <cell r="F693" t="str">
            <v>DICHIRICOA</v>
          </cell>
          <cell r="G693" t="str">
            <v>DICHIRICO</v>
          </cell>
          <cell r="H693" t="str">
            <v>ANTONIO</v>
          </cell>
          <cell r="I693" t="str">
            <v>69,5</v>
          </cell>
          <cell r="J693">
            <v>38.51</v>
          </cell>
          <cell r="K693">
            <v>2676.4449999999997</v>
          </cell>
          <cell r="M693" t="str">
            <v>A0000</v>
          </cell>
          <cell r="N693" t="str">
            <v>Direzione</v>
          </cell>
          <cell r="P693">
            <v>100</v>
          </cell>
        </row>
        <row r="694">
          <cell r="A694" t="str">
            <v>GESTIONE</v>
          </cell>
          <cell r="B694" t="str">
            <v>EDP Audit</v>
          </cell>
          <cell r="C694" t="str">
            <v>Ispezioni Banca d'Italia- UIC - Magistratura</v>
          </cell>
          <cell r="D694" t="str">
            <v>No</v>
          </cell>
          <cell r="F694" t="str">
            <v>DICHIRICOA</v>
          </cell>
          <cell r="G694" t="str">
            <v>DICHIRICO</v>
          </cell>
          <cell r="H694" t="str">
            <v>ANTONIO</v>
          </cell>
          <cell r="I694" t="str">
            <v>39,75</v>
          </cell>
          <cell r="J694">
            <v>38.51</v>
          </cell>
          <cell r="K694">
            <v>1530.7724999999998</v>
          </cell>
          <cell r="M694" t="str">
            <v>A0000</v>
          </cell>
          <cell r="N694" t="str">
            <v>Direzione</v>
          </cell>
          <cell r="P694">
            <v>100</v>
          </cell>
        </row>
        <row r="695">
          <cell r="A695" t="str">
            <v>GESTIONE</v>
          </cell>
          <cell r="B695" t="str">
            <v>EDP Audit</v>
          </cell>
          <cell r="C695" t="str">
            <v>Progetto Richieste EDP Audit</v>
          </cell>
          <cell r="D695" t="str">
            <v>No</v>
          </cell>
          <cell r="F695" t="str">
            <v>DICHIRICOA</v>
          </cell>
          <cell r="G695" t="str">
            <v>DICHIRICO</v>
          </cell>
          <cell r="H695" t="str">
            <v>ANTONIO</v>
          </cell>
          <cell r="I695" t="str">
            <v>77</v>
          </cell>
          <cell r="J695">
            <v>38.51</v>
          </cell>
          <cell r="K695">
            <v>2965.27</v>
          </cell>
          <cell r="M695" t="str">
            <v>A0000</v>
          </cell>
          <cell r="N695" t="str">
            <v>Direzione</v>
          </cell>
          <cell r="P695">
            <v>100</v>
          </cell>
        </row>
        <row r="696">
          <cell r="A696" t="str">
            <v>GESTIONE</v>
          </cell>
          <cell r="B696" t="str">
            <v>EDP Audit</v>
          </cell>
          <cell r="C696" t="str">
            <v>Richieste di risarcimento</v>
          </cell>
          <cell r="D696" t="str">
            <v>No</v>
          </cell>
          <cell r="F696" t="str">
            <v>DICHIRICOA</v>
          </cell>
          <cell r="G696" t="str">
            <v>DICHIRICO</v>
          </cell>
          <cell r="H696" t="str">
            <v>ANTONIO</v>
          </cell>
          <cell r="I696" t="str">
            <v>60,75</v>
          </cell>
          <cell r="J696">
            <v>38.51</v>
          </cell>
          <cell r="K696">
            <v>2339.4825000000001</v>
          </cell>
          <cell r="M696" t="str">
            <v>A0000</v>
          </cell>
          <cell r="N696" t="str">
            <v>Direzione</v>
          </cell>
          <cell r="P696">
            <v>100</v>
          </cell>
        </row>
        <row r="697">
          <cell r="A697" t="str">
            <v>GESTIONE</v>
          </cell>
          <cell r="B697" t="str">
            <v>EDP Audit</v>
          </cell>
          <cell r="C697" t="str">
            <v>Attività non definite</v>
          </cell>
          <cell r="D697" t="str">
            <v>No</v>
          </cell>
          <cell r="F697" t="str">
            <v>ORSINIE</v>
          </cell>
          <cell r="G697" t="str">
            <v>Orsini</v>
          </cell>
          <cell r="H697" t="str">
            <v>Ezio</v>
          </cell>
          <cell r="I697" t="str">
            <v>68,5</v>
          </cell>
          <cell r="J697">
            <v>38.51</v>
          </cell>
          <cell r="K697">
            <v>2637.9349999999999</v>
          </cell>
          <cell r="M697" t="str">
            <v>A1240</v>
          </cell>
          <cell r="N697" t="str">
            <v>Sistemi Dipartimentali</v>
          </cell>
          <cell r="P697">
            <v>100</v>
          </cell>
        </row>
        <row r="698">
          <cell r="A698" t="str">
            <v>GESTIONE</v>
          </cell>
          <cell r="B698" t="str">
            <v>EDP Audit</v>
          </cell>
          <cell r="C698" t="str">
            <v>Consulenza ad altre U.O.</v>
          </cell>
          <cell r="D698" t="str">
            <v>No</v>
          </cell>
          <cell r="F698" t="str">
            <v>ORSINIE</v>
          </cell>
          <cell r="G698" t="str">
            <v>Orsini</v>
          </cell>
          <cell r="H698" t="str">
            <v>Ezio</v>
          </cell>
          <cell r="I698" t="str">
            <v>2</v>
          </cell>
          <cell r="J698">
            <v>38.51</v>
          </cell>
          <cell r="K698">
            <v>77.02</v>
          </cell>
          <cell r="M698" t="str">
            <v>A1240</v>
          </cell>
          <cell r="N698" t="str">
            <v>Sistemi Dipartimentali</v>
          </cell>
          <cell r="P698">
            <v>100</v>
          </cell>
        </row>
        <row r="699">
          <cell r="A699" t="str">
            <v>GESTIONE</v>
          </cell>
          <cell r="B699" t="str">
            <v>EDP Audit</v>
          </cell>
          <cell r="C699" t="str">
            <v>Controlli periodici</v>
          </cell>
          <cell r="D699" t="str">
            <v>No</v>
          </cell>
          <cell r="F699" t="str">
            <v>ORSINIE</v>
          </cell>
          <cell r="G699" t="str">
            <v>Orsini</v>
          </cell>
          <cell r="H699" t="str">
            <v>Ezio</v>
          </cell>
          <cell r="I699" t="str">
            <v>436,5</v>
          </cell>
          <cell r="J699">
            <v>38.51</v>
          </cell>
          <cell r="K699">
            <v>16809.614999999998</v>
          </cell>
          <cell r="M699" t="str">
            <v>A1240</v>
          </cell>
          <cell r="N699" t="str">
            <v>Sistemi Dipartimentali</v>
          </cell>
          <cell r="P699">
            <v>100</v>
          </cell>
        </row>
        <row r="700">
          <cell r="A700" t="str">
            <v>GESTIONE</v>
          </cell>
          <cell r="B700" t="str">
            <v>EDP Audit</v>
          </cell>
          <cell r="C700" t="str">
            <v>Attività non definite</v>
          </cell>
          <cell r="D700" t="str">
            <v>No</v>
          </cell>
          <cell r="F700" t="str">
            <v>CORBETTAM</v>
          </cell>
          <cell r="G700" t="str">
            <v>CORBETTA</v>
          </cell>
          <cell r="H700" t="str">
            <v>MAURIZIO</v>
          </cell>
          <cell r="I700" t="str">
            <v>6</v>
          </cell>
          <cell r="J700">
            <v>38.51</v>
          </cell>
          <cell r="K700">
            <v>231.06</v>
          </cell>
          <cell r="M700" t="str">
            <v>A3000</v>
          </cell>
          <cell r="N700" t="str">
            <v>EDP Audit</v>
          </cell>
          <cell r="P700">
            <v>100</v>
          </cell>
        </row>
        <row r="701">
          <cell r="A701" t="str">
            <v>GESTIONE</v>
          </cell>
          <cell r="B701" t="str">
            <v>EDP Audit</v>
          </cell>
          <cell r="C701" t="str">
            <v>Attività non definite</v>
          </cell>
          <cell r="D701" t="str">
            <v>No</v>
          </cell>
          <cell r="F701" t="str">
            <v>POSSENTIL</v>
          </cell>
          <cell r="G701" t="str">
            <v>POSSENTI</v>
          </cell>
          <cell r="H701" t="str">
            <v>LORENZO</v>
          </cell>
          <cell r="I701" t="str">
            <v>107,5</v>
          </cell>
          <cell r="J701">
            <v>38.51</v>
          </cell>
          <cell r="K701">
            <v>4139.8249999999998</v>
          </cell>
          <cell r="M701" t="str">
            <v>A3000</v>
          </cell>
          <cell r="N701" t="str">
            <v>EDP Audit</v>
          </cell>
          <cell r="P701">
            <v>100</v>
          </cell>
        </row>
        <row r="702">
          <cell r="A702" t="str">
            <v>GESTIONE</v>
          </cell>
          <cell r="B702" t="str">
            <v>EDP Audit</v>
          </cell>
          <cell r="C702" t="str">
            <v>Audit di iniziativa</v>
          </cell>
          <cell r="D702" t="str">
            <v>No</v>
          </cell>
          <cell r="F702" t="str">
            <v>CORBETTAM</v>
          </cell>
          <cell r="G702" t="str">
            <v>CORBETTA</v>
          </cell>
          <cell r="H702" t="str">
            <v>MAURIZIO</v>
          </cell>
          <cell r="I702" t="str">
            <v>2,75</v>
          </cell>
          <cell r="J702">
            <v>38.51</v>
          </cell>
          <cell r="K702">
            <v>105.90249999999999</v>
          </cell>
          <cell r="M702" t="str">
            <v>A3000</v>
          </cell>
          <cell r="N702" t="str">
            <v>EDP Audit</v>
          </cell>
          <cell r="P702">
            <v>100</v>
          </cell>
        </row>
        <row r="703">
          <cell r="A703" t="str">
            <v>GESTIONE</v>
          </cell>
          <cell r="B703" t="str">
            <v>EDP Audit</v>
          </cell>
          <cell r="C703" t="str">
            <v>Audit di iniziativa</v>
          </cell>
          <cell r="D703" t="str">
            <v>No</v>
          </cell>
          <cell r="F703" t="str">
            <v>POSSENTIL</v>
          </cell>
          <cell r="G703" t="str">
            <v>POSSENTI</v>
          </cell>
          <cell r="H703" t="str">
            <v>LORENZO</v>
          </cell>
          <cell r="I703" t="str">
            <v>243</v>
          </cell>
          <cell r="J703">
            <v>38.51</v>
          </cell>
          <cell r="K703">
            <v>9357.93</v>
          </cell>
          <cell r="M703" t="str">
            <v>A3000</v>
          </cell>
          <cell r="N703" t="str">
            <v>EDP Audit</v>
          </cell>
          <cell r="P703">
            <v>100</v>
          </cell>
        </row>
        <row r="704">
          <cell r="A704" t="str">
            <v>GESTIONE</v>
          </cell>
          <cell r="B704" t="str">
            <v>EDP Audit</v>
          </cell>
          <cell r="C704" t="str">
            <v>Audit esterno FLBCC</v>
          </cell>
          <cell r="D704" t="str">
            <v>No</v>
          </cell>
          <cell r="F704" t="str">
            <v>CORBETTAM</v>
          </cell>
          <cell r="G704" t="str">
            <v>CORBETTA</v>
          </cell>
          <cell r="H704" t="str">
            <v>MAURIZIO</v>
          </cell>
          <cell r="I704" t="str">
            <v>95,5</v>
          </cell>
          <cell r="J704">
            <v>38.51</v>
          </cell>
          <cell r="K704">
            <v>3677.7049999999999</v>
          </cell>
          <cell r="M704" t="str">
            <v>A3000</v>
          </cell>
          <cell r="N704" t="str">
            <v>EDP Audit</v>
          </cell>
          <cell r="P704">
            <v>100</v>
          </cell>
        </row>
        <row r="705">
          <cell r="A705" t="str">
            <v>GESTIONE</v>
          </cell>
          <cell r="B705" t="str">
            <v>EDP Audit</v>
          </cell>
          <cell r="C705" t="str">
            <v>Audit esterno Iccrea Holding</v>
          </cell>
          <cell r="D705" t="str">
            <v>No</v>
          </cell>
          <cell r="F705" t="str">
            <v>CORBETTAM</v>
          </cell>
          <cell r="G705" t="str">
            <v>CORBETTA</v>
          </cell>
          <cell r="H705" t="str">
            <v>MAURIZIO</v>
          </cell>
          <cell r="I705" t="str">
            <v>3</v>
          </cell>
          <cell r="J705">
            <v>38.51</v>
          </cell>
          <cell r="K705">
            <v>115.53</v>
          </cell>
          <cell r="M705" t="str">
            <v>A3000</v>
          </cell>
          <cell r="N705" t="str">
            <v>EDP Audit</v>
          </cell>
          <cell r="P705">
            <v>100</v>
          </cell>
        </row>
        <row r="706">
          <cell r="A706" t="str">
            <v>GESTIONE</v>
          </cell>
          <cell r="B706" t="str">
            <v>EDP Audit</v>
          </cell>
          <cell r="C706" t="str">
            <v>Audit o attività di supporto richieste da Direzione Generale</v>
          </cell>
          <cell r="D706" t="str">
            <v>No</v>
          </cell>
          <cell r="F706" t="str">
            <v>CORBETTAM</v>
          </cell>
          <cell r="G706" t="str">
            <v>CORBETTA</v>
          </cell>
          <cell r="H706" t="str">
            <v>MAURIZIO</v>
          </cell>
          <cell r="I706" t="str">
            <v>21</v>
          </cell>
          <cell r="J706">
            <v>38.51</v>
          </cell>
          <cell r="K706">
            <v>808.70999999999992</v>
          </cell>
          <cell r="M706" t="str">
            <v>A3000</v>
          </cell>
          <cell r="N706" t="str">
            <v>EDP Audit</v>
          </cell>
          <cell r="P706">
            <v>100</v>
          </cell>
        </row>
        <row r="707">
          <cell r="A707" t="str">
            <v>GESTIONE</v>
          </cell>
          <cell r="B707" t="str">
            <v>EDP Audit</v>
          </cell>
          <cell r="C707" t="str">
            <v>Audit pianificato</v>
          </cell>
          <cell r="D707" t="str">
            <v>No</v>
          </cell>
          <cell r="F707" t="str">
            <v>CORBETTAM</v>
          </cell>
          <cell r="G707" t="str">
            <v>CORBETTA</v>
          </cell>
          <cell r="H707" t="str">
            <v>MAURIZIO</v>
          </cell>
          <cell r="I707" t="str">
            <v>192,5</v>
          </cell>
          <cell r="J707">
            <v>38.51</v>
          </cell>
          <cell r="K707">
            <v>7413.1749999999993</v>
          </cell>
          <cell r="M707" t="str">
            <v>A3000</v>
          </cell>
          <cell r="N707" t="str">
            <v>EDP Audit</v>
          </cell>
          <cell r="P707">
            <v>100</v>
          </cell>
        </row>
        <row r="708">
          <cell r="A708" t="str">
            <v>GESTIONE</v>
          </cell>
          <cell r="B708" t="str">
            <v>EDP Audit</v>
          </cell>
          <cell r="C708" t="str">
            <v>Audit pianificato</v>
          </cell>
          <cell r="D708" t="str">
            <v>No</v>
          </cell>
          <cell r="F708" t="str">
            <v>POSSENTIL</v>
          </cell>
          <cell r="G708" t="str">
            <v>POSSENTI</v>
          </cell>
          <cell r="H708" t="str">
            <v>LORENZO</v>
          </cell>
          <cell r="I708" t="str">
            <v>37,5</v>
          </cell>
          <cell r="J708">
            <v>38.51</v>
          </cell>
          <cell r="K708">
            <v>1444.125</v>
          </cell>
          <cell r="M708" t="str">
            <v>A3000</v>
          </cell>
          <cell r="N708" t="str">
            <v>EDP Audit</v>
          </cell>
          <cell r="P708">
            <v>100</v>
          </cell>
        </row>
        <row r="709">
          <cell r="A709" t="str">
            <v>GESTIONE</v>
          </cell>
          <cell r="B709" t="str">
            <v>EDP Audit</v>
          </cell>
          <cell r="C709" t="str">
            <v>Audit su segnalazione delle banche clienti</v>
          </cell>
          <cell r="D709" t="str">
            <v>No</v>
          </cell>
          <cell r="F709" t="str">
            <v>CORBETTAM</v>
          </cell>
          <cell r="G709" t="str">
            <v>CORBETTA</v>
          </cell>
          <cell r="H709" t="str">
            <v>MAURIZIO</v>
          </cell>
          <cell r="I709" t="str">
            <v>37,5</v>
          </cell>
          <cell r="J709">
            <v>38.51</v>
          </cell>
          <cell r="K709">
            <v>1444.125</v>
          </cell>
          <cell r="M709" t="str">
            <v>A3000</v>
          </cell>
          <cell r="N709" t="str">
            <v>EDP Audit</v>
          </cell>
          <cell r="P709">
            <v>100</v>
          </cell>
        </row>
        <row r="710">
          <cell r="A710" t="str">
            <v>GESTIONE</v>
          </cell>
          <cell r="B710" t="str">
            <v>EDP Audit</v>
          </cell>
          <cell r="C710" t="str">
            <v>Audit su segnalazione delle banche clienti</v>
          </cell>
          <cell r="D710" t="str">
            <v>No</v>
          </cell>
          <cell r="F710" t="str">
            <v>POSSENTIL</v>
          </cell>
          <cell r="G710" t="str">
            <v>POSSENTI</v>
          </cell>
          <cell r="H710" t="str">
            <v>LORENZO</v>
          </cell>
          <cell r="I710" t="str">
            <v>10,5</v>
          </cell>
          <cell r="J710">
            <v>38.51</v>
          </cell>
          <cell r="K710">
            <v>404.35499999999996</v>
          </cell>
          <cell r="M710" t="str">
            <v>A3000</v>
          </cell>
          <cell r="N710" t="str">
            <v>EDP Audit</v>
          </cell>
          <cell r="P710">
            <v>100</v>
          </cell>
        </row>
        <row r="711">
          <cell r="A711" t="str">
            <v>GESTIONE</v>
          </cell>
          <cell r="B711" t="str">
            <v>EDP Audit</v>
          </cell>
          <cell r="C711" t="str">
            <v>Comitato di Auditing</v>
          </cell>
          <cell r="D711" t="str">
            <v>No</v>
          </cell>
          <cell r="F711" t="str">
            <v>CORBETTAM</v>
          </cell>
          <cell r="G711" t="str">
            <v>CORBETTA</v>
          </cell>
          <cell r="H711" t="str">
            <v>MAURIZIO</v>
          </cell>
          <cell r="I711" t="str">
            <v>1,5</v>
          </cell>
          <cell r="J711">
            <v>38.51</v>
          </cell>
          <cell r="K711">
            <v>57.765000000000001</v>
          </cell>
          <cell r="M711" t="str">
            <v>A3000</v>
          </cell>
          <cell r="N711" t="str">
            <v>EDP Audit</v>
          </cell>
          <cell r="P711">
            <v>100</v>
          </cell>
        </row>
        <row r="712">
          <cell r="A712" t="str">
            <v>GESTIONE</v>
          </cell>
          <cell r="B712" t="str">
            <v>EDP Audit</v>
          </cell>
          <cell r="C712" t="str">
            <v>Consulenza a banche clienti e soggetti terzi</v>
          </cell>
          <cell r="D712" t="str">
            <v>No</v>
          </cell>
          <cell r="F712" t="str">
            <v>CORBETTAM</v>
          </cell>
          <cell r="G712" t="str">
            <v>CORBETTA</v>
          </cell>
          <cell r="H712" t="str">
            <v>MAURIZIO</v>
          </cell>
          <cell r="I712" t="str">
            <v>20,5</v>
          </cell>
          <cell r="J712">
            <v>38.51</v>
          </cell>
          <cell r="K712">
            <v>789.45499999999993</v>
          </cell>
          <cell r="M712" t="str">
            <v>A3000</v>
          </cell>
          <cell r="N712" t="str">
            <v>EDP Audit</v>
          </cell>
          <cell r="P712">
            <v>100</v>
          </cell>
        </row>
        <row r="713">
          <cell r="A713" t="str">
            <v>GESTIONE</v>
          </cell>
          <cell r="B713" t="str">
            <v>EDP Audit</v>
          </cell>
          <cell r="C713" t="str">
            <v>Consulenza a banche clienti e soggetti terzi</v>
          </cell>
          <cell r="D713" t="str">
            <v>No</v>
          </cell>
          <cell r="F713" t="str">
            <v>POSSENTIL</v>
          </cell>
          <cell r="G713" t="str">
            <v>POSSENTI</v>
          </cell>
          <cell r="H713" t="str">
            <v>LORENZO</v>
          </cell>
          <cell r="I713" t="str">
            <v>7,5</v>
          </cell>
          <cell r="J713">
            <v>38.51</v>
          </cell>
          <cell r="K713">
            <v>288.82499999999999</v>
          </cell>
          <cell r="M713" t="str">
            <v>A3000</v>
          </cell>
          <cell r="N713" t="str">
            <v>EDP Audit</v>
          </cell>
          <cell r="P713">
            <v>100</v>
          </cell>
        </row>
        <row r="714">
          <cell r="A714" t="str">
            <v>GESTIONE</v>
          </cell>
          <cell r="B714" t="str">
            <v>EDP Audit</v>
          </cell>
          <cell r="C714" t="str">
            <v>Consulenza ad altre U.O.</v>
          </cell>
          <cell r="D714" t="str">
            <v>No</v>
          </cell>
          <cell r="F714" t="str">
            <v>CORBETTAM</v>
          </cell>
          <cell r="G714" t="str">
            <v>CORBETTA</v>
          </cell>
          <cell r="H714" t="str">
            <v>MAURIZIO</v>
          </cell>
          <cell r="I714" t="str">
            <v>75</v>
          </cell>
          <cell r="J714">
            <v>38.51</v>
          </cell>
          <cell r="K714">
            <v>2888.25</v>
          </cell>
          <cell r="M714" t="str">
            <v>A3000</v>
          </cell>
          <cell r="N714" t="str">
            <v>EDP Audit</v>
          </cell>
          <cell r="P714">
            <v>100</v>
          </cell>
        </row>
        <row r="715">
          <cell r="A715" t="str">
            <v>GESTIONE</v>
          </cell>
          <cell r="B715" t="str">
            <v>EDP Audit</v>
          </cell>
          <cell r="C715" t="str">
            <v>Controlli periodici</v>
          </cell>
          <cell r="D715" t="str">
            <v>No</v>
          </cell>
          <cell r="F715" t="str">
            <v>CORBETTAM</v>
          </cell>
          <cell r="G715" t="str">
            <v>CORBETTA</v>
          </cell>
          <cell r="H715" t="str">
            <v>MAURIZIO</v>
          </cell>
          <cell r="I715" t="str">
            <v>131,5</v>
          </cell>
          <cell r="J715">
            <v>38.51</v>
          </cell>
          <cell r="K715">
            <v>5064.0649999999996</v>
          </cell>
          <cell r="L715">
            <v>30.21</v>
          </cell>
          <cell r="M715" t="str">
            <v>A3000</v>
          </cell>
          <cell r="N715" t="str">
            <v>EDP Audit</v>
          </cell>
          <cell r="P715">
            <v>100</v>
          </cell>
        </row>
        <row r="716">
          <cell r="A716" t="str">
            <v>GESTIONE</v>
          </cell>
          <cell r="B716" t="str">
            <v>EDP Audit</v>
          </cell>
          <cell r="C716" t="str">
            <v>Controlli periodici</v>
          </cell>
          <cell r="D716" t="str">
            <v>No</v>
          </cell>
          <cell r="F716" t="str">
            <v>POSSENTIL</v>
          </cell>
          <cell r="G716" t="str">
            <v>POSSENTI</v>
          </cell>
          <cell r="H716" t="str">
            <v>LORENZO</v>
          </cell>
          <cell r="I716" t="str">
            <v>189</v>
          </cell>
          <cell r="J716">
            <v>38.51</v>
          </cell>
          <cell r="K716">
            <v>7278.3899999999994</v>
          </cell>
          <cell r="M716" t="str">
            <v>A3000</v>
          </cell>
          <cell r="N716" t="str">
            <v>EDP Audit</v>
          </cell>
          <cell r="P716">
            <v>100</v>
          </cell>
        </row>
        <row r="717">
          <cell r="A717" t="str">
            <v>GESTIONE</v>
          </cell>
          <cell r="B717" t="str">
            <v>EDP Audit</v>
          </cell>
          <cell r="C717" t="str">
            <v>Coordinamento U.O. EDP Auditing</v>
          </cell>
          <cell r="D717" t="str">
            <v>No</v>
          </cell>
          <cell r="F717" t="str">
            <v>POSSENTIL</v>
          </cell>
          <cell r="G717" t="str">
            <v>POSSENTI</v>
          </cell>
          <cell r="H717" t="str">
            <v>LORENZO</v>
          </cell>
          <cell r="I717" t="str">
            <v>37,5</v>
          </cell>
          <cell r="J717">
            <v>38.51</v>
          </cell>
          <cell r="K717">
            <v>1444.125</v>
          </cell>
          <cell r="M717" t="str">
            <v>A3000</v>
          </cell>
          <cell r="N717" t="str">
            <v>EDP Audit</v>
          </cell>
        </row>
        <row r="718">
          <cell r="A718" t="str">
            <v>GESTIONE</v>
          </cell>
          <cell r="B718" t="str">
            <v>EDP Audit</v>
          </cell>
          <cell r="C718" t="str">
            <v>Gestione Servizio</v>
          </cell>
          <cell r="D718" t="str">
            <v>No</v>
          </cell>
          <cell r="F718" t="str">
            <v>CORBETTAM</v>
          </cell>
          <cell r="G718" t="str">
            <v>CORBETTA</v>
          </cell>
          <cell r="H718" t="str">
            <v>MAURIZIO</v>
          </cell>
          <cell r="I718" t="str">
            <v>117,75</v>
          </cell>
          <cell r="J718">
            <v>38.51</v>
          </cell>
          <cell r="K718">
            <v>4534.5524999999998</v>
          </cell>
          <cell r="M718" t="str">
            <v>A3000</v>
          </cell>
          <cell r="N718" t="str">
            <v>EDP Audit</v>
          </cell>
          <cell r="P718">
            <v>100</v>
          </cell>
        </row>
        <row r="719">
          <cell r="A719" t="str">
            <v>GESTIONE</v>
          </cell>
          <cell r="B719" t="str">
            <v>EDP Audit</v>
          </cell>
          <cell r="C719" t="str">
            <v>Ispezioni Banca d'Italia- UIC - Magistratura</v>
          </cell>
          <cell r="D719" t="str">
            <v>No</v>
          </cell>
          <cell r="F719" t="str">
            <v>CORBETTAM</v>
          </cell>
          <cell r="G719" t="str">
            <v>CORBETTA</v>
          </cell>
          <cell r="H719" t="str">
            <v>MAURIZIO</v>
          </cell>
          <cell r="I719" t="str">
            <v>127,5</v>
          </cell>
          <cell r="J719">
            <v>38.51</v>
          </cell>
          <cell r="K719">
            <v>4910.0249999999996</v>
          </cell>
          <cell r="M719" t="str">
            <v>A3000</v>
          </cell>
          <cell r="N719" t="str">
            <v>EDP Audit</v>
          </cell>
          <cell r="P719">
            <v>100</v>
          </cell>
        </row>
        <row r="720">
          <cell r="A720" t="str">
            <v>GESTIONE</v>
          </cell>
          <cell r="B720" t="str">
            <v>EDP Audit</v>
          </cell>
          <cell r="C720" t="str">
            <v>Ispezioni Banca d'Italia- UIC - Magistratura</v>
          </cell>
          <cell r="D720" t="str">
            <v>No</v>
          </cell>
          <cell r="F720" t="str">
            <v>POSSENTIL</v>
          </cell>
          <cell r="G720" t="str">
            <v>POSSENTI</v>
          </cell>
          <cell r="H720" t="str">
            <v>LORENZO</v>
          </cell>
          <cell r="I720" t="str">
            <v>27,5</v>
          </cell>
          <cell r="J720">
            <v>38.51</v>
          </cell>
          <cell r="K720">
            <v>1059.0249999999999</v>
          </cell>
          <cell r="M720" t="str">
            <v>A3000</v>
          </cell>
          <cell r="N720" t="str">
            <v>EDP Audit</v>
          </cell>
          <cell r="P720">
            <v>100</v>
          </cell>
        </row>
        <row r="721">
          <cell r="A721" t="str">
            <v>GESTIONE</v>
          </cell>
          <cell r="B721" t="str">
            <v>EDP Audit</v>
          </cell>
          <cell r="C721" t="str">
            <v>Progetto Richieste EDP Audit</v>
          </cell>
          <cell r="D721" t="str">
            <v>No</v>
          </cell>
          <cell r="F721" t="str">
            <v>CORBETTAM</v>
          </cell>
          <cell r="G721" t="str">
            <v>CORBETTA</v>
          </cell>
          <cell r="H721" t="str">
            <v>MAURIZIO</v>
          </cell>
          <cell r="I721" t="str">
            <v>25,25</v>
          </cell>
          <cell r="J721">
            <v>38.51</v>
          </cell>
          <cell r="K721">
            <v>972.37749999999994</v>
          </cell>
          <cell r="M721" t="str">
            <v>A3000</v>
          </cell>
          <cell r="N721" t="str">
            <v>EDP Audit</v>
          </cell>
          <cell r="P721">
            <v>100</v>
          </cell>
        </row>
        <row r="722">
          <cell r="A722" t="str">
            <v>GESTIONE</v>
          </cell>
          <cell r="B722" t="str">
            <v>EDP Audit</v>
          </cell>
          <cell r="C722" t="str">
            <v>Richieste di risarcimento</v>
          </cell>
          <cell r="D722" t="str">
            <v>No</v>
          </cell>
          <cell r="F722" t="str">
            <v>CORBETTAM</v>
          </cell>
          <cell r="G722" t="str">
            <v>CORBETTA</v>
          </cell>
          <cell r="H722" t="str">
            <v>MAURIZIO</v>
          </cell>
          <cell r="I722" t="str">
            <v>140</v>
          </cell>
          <cell r="J722">
            <v>38.51</v>
          </cell>
          <cell r="K722">
            <v>5391.4</v>
          </cell>
          <cell r="M722" t="str">
            <v>A3000</v>
          </cell>
          <cell r="N722" t="str">
            <v>EDP Audit</v>
          </cell>
          <cell r="P722">
            <v>100</v>
          </cell>
        </row>
        <row r="723">
          <cell r="A723" t="str">
            <v>GESTIONE</v>
          </cell>
          <cell r="B723" t="str">
            <v>FINANCE 2010</v>
          </cell>
          <cell r="C723" t="str">
            <v>Coordinamento Finance 2010</v>
          </cell>
          <cell r="D723" t="str">
            <v>No</v>
          </cell>
          <cell r="F723" t="str">
            <v>DIRUSSOP</v>
          </cell>
          <cell r="G723" t="str">
            <v>DI RUSSO</v>
          </cell>
          <cell r="H723" t="str">
            <v>PAOLO</v>
          </cell>
          <cell r="I723" t="str">
            <v>117,5</v>
          </cell>
          <cell r="J723">
            <v>38.51</v>
          </cell>
          <cell r="K723">
            <v>4524.9250000000002</v>
          </cell>
          <cell r="L723">
            <v>2007.23</v>
          </cell>
          <cell r="M723" t="str">
            <v>A1120</v>
          </cell>
          <cell r="N723" t="str">
            <v>Area Finanza</v>
          </cell>
        </row>
        <row r="724">
          <cell r="A724" t="str">
            <v>GESTIONE</v>
          </cell>
          <cell r="B724" t="str">
            <v>FINANCE 2010</v>
          </cell>
          <cell r="C724" t="str">
            <v>Coordinamento Finance 2010</v>
          </cell>
          <cell r="D724" t="str">
            <v>Sì</v>
          </cell>
          <cell r="E724" t="str">
            <v>S.S.D.</v>
          </cell>
          <cell r="F724" t="str">
            <v>FRIGERIOV</v>
          </cell>
          <cell r="G724" t="str">
            <v>Frigerio</v>
          </cell>
          <cell r="H724" t="str">
            <v>Valerio</v>
          </cell>
          <cell r="I724" t="str">
            <v>936,5</v>
          </cell>
          <cell r="J724">
            <v>37.5</v>
          </cell>
          <cell r="K724">
            <v>35118.75</v>
          </cell>
          <cell r="M724" t="str">
            <v>A1122</v>
          </cell>
          <cell r="N724" t="str">
            <v>Finance2010</v>
          </cell>
        </row>
        <row r="725">
          <cell r="A725" t="str">
            <v>GESTIONE</v>
          </cell>
          <cell r="B725" t="str">
            <v>FINANZA</v>
          </cell>
          <cell r="C725" t="str">
            <v>AFSV01006 Migrazione nuove Banche - CONTINUATIVA</v>
          </cell>
          <cell r="D725" t="str">
            <v>Sì</v>
          </cell>
          <cell r="E725" t="str">
            <v>SECDATA</v>
          </cell>
          <cell r="F725" t="str">
            <v>CAPROTTIF</v>
          </cell>
          <cell r="G725" t="str">
            <v>CAPROTTI</v>
          </cell>
          <cell r="H725" t="str">
            <v>FRANCO</v>
          </cell>
          <cell r="I725" t="str">
            <v>428</v>
          </cell>
          <cell r="J725">
            <v>41.25</v>
          </cell>
          <cell r="K725">
            <v>17655</v>
          </cell>
          <cell r="M725" t="str">
            <v>A1121</v>
          </cell>
          <cell r="N725" t="str">
            <v>Finanza</v>
          </cell>
          <cell r="P725">
            <v>30</v>
          </cell>
        </row>
        <row r="726">
          <cell r="A726" t="str">
            <v>GESTIONE</v>
          </cell>
          <cell r="B726" t="str">
            <v>FINANZA</v>
          </cell>
          <cell r="C726" t="str">
            <v>AFSV02039 Manutenzione Back-office - CONTINUATIVA</v>
          </cell>
          <cell r="D726" t="str">
            <v>No</v>
          </cell>
          <cell r="F726" t="str">
            <v>MARCHETTIA</v>
          </cell>
          <cell r="G726" t="str">
            <v>Marchetti</v>
          </cell>
          <cell r="H726" t="str">
            <v>Alessandro</v>
          </cell>
          <cell r="I726" t="str">
            <v>20,5</v>
          </cell>
          <cell r="J726">
            <v>38.51</v>
          </cell>
          <cell r="K726">
            <v>789.45499999999993</v>
          </cell>
          <cell r="M726" t="str">
            <v>A1121</v>
          </cell>
          <cell r="N726" t="str">
            <v>Finanza</v>
          </cell>
          <cell r="P726">
            <v>30</v>
          </cell>
        </row>
        <row r="727">
          <cell r="A727" t="str">
            <v>GESTIONE</v>
          </cell>
          <cell r="B727" t="str">
            <v>FINANZA</v>
          </cell>
          <cell r="C727" t="str">
            <v>AFSV04011 Manutenzione Datasim e WSGP - CONTINUAT.</v>
          </cell>
          <cell r="D727" t="str">
            <v>No</v>
          </cell>
          <cell r="F727" t="str">
            <v>LISSIDINIA</v>
          </cell>
          <cell r="G727" t="str">
            <v>Lissidini</v>
          </cell>
          <cell r="H727" t="str">
            <v>Alberto</v>
          </cell>
          <cell r="I727" t="str">
            <v>273</v>
          </cell>
          <cell r="J727">
            <v>38.51</v>
          </cell>
          <cell r="K727">
            <v>10513.23</v>
          </cell>
          <cell r="M727" t="str">
            <v>A1121</v>
          </cell>
          <cell r="N727" t="str">
            <v>Finanza</v>
          </cell>
          <cell r="P727">
            <v>30</v>
          </cell>
        </row>
        <row r="728">
          <cell r="A728" t="str">
            <v>GESTIONE</v>
          </cell>
          <cell r="B728" t="str">
            <v>FINANZA</v>
          </cell>
          <cell r="C728" t="str">
            <v>AFSV04011 Manutenzione Datasim e WSGP - CONTINUAT.</v>
          </cell>
          <cell r="D728" t="str">
            <v>No</v>
          </cell>
          <cell r="F728" t="str">
            <v>MARCHETTIA</v>
          </cell>
          <cell r="G728" t="str">
            <v>Marchetti</v>
          </cell>
          <cell r="H728" t="str">
            <v>Alessandro</v>
          </cell>
          <cell r="I728" t="str">
            <v>256,5</v>
          </cell>
          <cell r="J728">
            <v>38.51</v>
          </cell>
          <cell r="K728">
            <v>9877.8149999999987</v>
          </cell>
          <cell r="M728" t="str">
            <v>A1121</v>
          </cell>
          <cell r="N728" t="str">
            <v>Finanza</v>
          </cell>
          <cell r="P728">
            <v>30</v>
          </cell>
        </row>
        <row r="729">
          <cell r="A729" t="str">
            <v>GESTIONE</v>
          </cell>
          <cell r="B729" t="str">
            <v>FINANZA</v>
          </cell>
          <cell r="C729" t="str">
            <v>AFSV04012 Manutenzione interfacce Iside - CONTINUATIVA</v>
          </cell>
          <cell r="D729" t="str">
            <v>No</v>
          </cell>
          <cell r="F729" t="str">
            <v>LISSIDINIA</v>
          </cell>
          <cell r="G729" t="str">
            <v>Lissidini</v>
          </cell>
          <cell r="H729" t="str">
            <v>Alberto</v>
          </cell>
          <cell r="I729" t="str">
            <v>216</v>
          </cell>
          <cell r="J729">
            <v>38.51</v>
          </cell>
          <cell r="K729">
            <v>8318.16</v>
          </cell>
          <cell r="M729" t="str">
            <v>A1121</v>
          </cell>
          <cell r="N729" t="str">
            <v>Finanza</v>
          </cell>
          <cell r="P729">
            <v>30</v>
          </cell>
        </row>
        <row r="730">
          <cell r="A730" t="str">
            <v>GESTIONE</v>
          </cell>
          <cell r="B730" t="str">
            <v>FINANZA</v>
          </cell>
          <cell r="C730" t="str">
            <v>AFSV04012 Manutenzione interfacce Iside - CONTINUATIVA</v>
          </cell>
          <cell r="D730" t="str">
            <v>No</v>
          </cell>
          <cell r="F730" t="str">
            <v>MARCHETTIA</v>
          </cell>
          <cell r="G730" t="str">
            <v>Marchetti</v>
          </cell>
          <cell r="H730" t="str">
            <v>Alessandro</v>
          </cell>
          <cell r="I730" t="str">
            <v>8</v>
          </cell>
          <cell r="J730">
            <v>38.51</v>
          </cell>
          <cell r="K730">
            <v>308.08</v>
          </cell>
          <cell r="M730" t="str">
            <v>A1121</v>
          </cell>
          <cell r="N730" t="str">
            <v>Finanza</v>
          </cell>
          <cell r="P730">
            <v>30</v>
          </cell>
        </row>
        <row r="731">
          <cell r="A731" t="str">
            <v>GESTIONE</v>
          </cell>
          <cell r="B731" t="str">
            <v>FINANZA</v>
          </cell>
          <cell r="C731" t="str">
            <v>AFSV04013 Estrazioni e attività supporto per le banche-CONT.</v>
          </cell>
          <cell r="D731" t="str">
            <v>No</v>
          </cell>
          <cell r="F731" t="str">
            <v>MARCHETTIA</v>
          </cell>
          <cell r="G731" t="str">
            <v>Marchetti</v>
          </cell>
          <cell r="H731" t="str">
            <v>Alessandro</v>
          </cell>
          <cell r="I731" t="str">
            <v>69</v>
          </cell>
          <cell r="J731">
            <v>38.51</v>
          </cell>
          <cell r="K731">
            <v>2657.19</v>
          </cell>
          <cell r="M731" t="str">
            <v>A1121</v>
          </cell>
          <cell r="N731" t="str">
            <v>Finanza</v>
          </cell>
          <cell r="P731">
            <v>30</v>
          </cell>
        </row>
        <row r="732">
          <cell r="A732" t="str">
            <v>GESTIONE</v>
          </cell>
          <cell r="B732" t="str">
            <v>FINANZA</v>
          </cell>
          <cell r="C732" t="str">
            <v>AFSV04013 Estrazioni e attività supporto per le banche-CONT.</v>
          </cell>
          <cell r="D732" t="str">
            <v>Sì</v>
          </cell>
          <cell r="E732" t="str">
            <v>SECDATA</v>
          </cell>
          <cell r="F732" t="str">
            <v>CAPROTTIF</v>
          </cell>
          <cell r="G732" t="str">
            <v>CAPROTTI</v>
          </cell>
          <cell r="H732" t="str">
            <v>FRANCO</v>
          </cell>
          <cell r="I732" t="str">
            <v>155</v>
          </cell>
          <cell r="J732">
            <v>41.25</v>
          </cell>
          <cell r="K732">
            <v>6393.75</v>
          </cell>
          <cell r="M732" t="str">
            <v>A1121</v>
          </cell>
          <cell r="N732" t="str">
            <v>Finanza</v>
          </cell>
          <cell r="P732">
            <v>30</v>
          </cell>
        </row>
        <row r="733">
          <cell r="A733" t="str">
            <v>GESTIONE</v>
          </cell>
          <cell r="B733" t="str">
            <v>FINANZA</v>
          </cell>
          <cell r="C733" t="str">
            <v>AFSV04015supporto banche gestione paniere SSO e GpM-CONT.</v>
          </cell>
          <cell r="D733" t="str">
            <v>No</v>
          </cell>
          <cell r="F733" t="str">
            <v>MARCHETTIA</v>
          </cell>
          <cell r="G733" t="str">
            <v>Marchetti</v>
          </cell>
          <cell r="H733" t="str">
            <v>Alessandro</v>
          </cell>
          <cell r="I733" t="str">
            <v>78,5</v>
          </cell>
          <cell r="J733">
            <v>38.51</v>
          </cell>
          <cell r="K733">
            <v>3023.0349999999999</v>
          </cell>
          <cell r="M733" t="str">
            <v>A1121</v>
          </cell>
          <cell r="N733" t="str">
            <v>Finanza</v>
          </cell>
          <cell r="P733">
            <v>30</v>
          </cell>
        </row>
        <row r="734">
          <cell r="A734" t="str">
            <v>GESTIONE</v>
          </cell>
          <cell r="B734" t="str">
            <v>FINANZA</v>
          </cell>
          <cell r="C734" t="str">
            <v>AFSV04019 Sistemazione anomalie perdite rilevanti derivati</v>
          </cell>
          <cell r="D734" t="str">
            <v>No</v>
          </cell>
          <cell r="F734" t="str">
            <v>LISSIDINIA</v>
          </cell>
          <cell r="G734" t="str">
            <v>Lissidini</v>
          </cell>
          <cell r="H734" t="str">
            <v>Alberto</v>
          </cell>
          <cell r="I734" t="str">
            <v>8</v>
          </cell>
          <cell r="J734">
            <v>38.51</v>
          </cell>
          <cell r="K734">
            <v>308.08</v>
          </cell>
          <cell r="M734" t="str">
            <v>A1121</v>
          </cell>
          <cell r="N734" t="str">
            <v>Finanza</v>
          </cell>
          <cell r="P734">
            <v>30</v>
          </cell>
        </row>
        <row r="735">
          <cell r="A735" t="str">
            <v>GESTIONE</v>
          </cell>
          <cell r="B735" t="str">
            <v>FINANZA</v>
          </cell>
          <cell r="C735" t="str">
            <v>AFSV05001 Attività di test/collaudo dtamat (ETF)</v>
          </cell>
          <cell r="D735" t="str">
            <v>No</v>
          </cell>
          <cell r="F735" t="str">
            <v>LISSIDINIA</v>
          </cell>
          <cell r="G735" t="str">
            <v>Lissidini</v>
          </cell>
          <cell r="H735" t="str">
            <v>Alberto</v>
          </cell>
          <cell r="I735" t="str">
            <v>90</v>
          </cell>
          <cell r="J735">
            <v>38.51</v>
          </cell>
          <cell r="K735">
            <v>3465.8999999999996</v>
          </cell>
          <cell r="M735" t="str">
            <v>A1121</v>
          </cell>
          <cell r="N735" t="str">
            <v>Finanza</v>
          </cell>
          <cell r="P735">
            <v>30</v>
          </cell>
        </row>
        <row r="736">
          <cell r="A736" t="str">
            <v>GESTIONE</v>
          </cell>
          <cell r="B736" t="str">
            <v>FINANZA</v>
          </cell>
          <cell r="C736" t="str">
            <v>AFSV05002 Modulo Datamat (Choice Dividend)</v>
          </cell>
          <cell r="D736" t="str">
            <v>No</v>
          </cell>
          <cell r="F736" t="str">
            <v>MARCHETTIA</v>
          </cell>
          <cell r="G736" t="str">
            <v>Marchetti</v>
          </cell>
          <cell r="H736" t="str">
            <v>Alessandro</v>
          </cell>
          <cell r="I736" t="str">
            <v>59,5</v>
          </cell>
          <cell r="J736">
            <v>38.51</v>
          </cell>
          <cell r="K736">
            <v>2291.3449999999998</v>
          </cell>
          <cell r="M736" t="str">
            <v>A1121</v>
          </cell>
          <cell r="N736" t="str">
            <v>Finanza</v>
          </cell>
          <cell r="P736">
            <v>30</v>
          </cell>
        </row>
        <row r="737">
          <cell r="A737" t="str">
            <v>GESTIONE</v>
          </cell>
          <cell r="B737" t="str">
            <v>FINANZA</v>
          </cell>
          <cell r="C737" t="str">
            <v>AFSV05005 Attività presa in carico fase1 Finance 2010</v>
          </cell>
          <cell r="D737" t="str">
            <v>No</v>
          </cell>
          <cell r="F737" t="str">
            <v>MARCHETTIA</v>
          </cell>
          <cell r="G737" t="str">
            <v>Marchetti</v>
          </cell>
          <cell r="H737" t="str">
            <v>Alessandro</v>
          </cell>
          <cell r="I737" t="str">
            <v>7,5</v>
          </cell>
          <cell r="J737">
            <v>38.51</v>
          </cell>
          <cell r="K737">
            <v>288.82499999999999</v>
          </cell>
          <cell r="M737" t="str">
            <v>A1121</v>
          </cell>
          <cell r="N737" t="str">
            <v>Finanza</v>
          </cell>
          <cell r="P737">
            <v>30</v>
          </cell>
        </row>
        <row r="738">
          <cell r="A738" t="str">
            <v>GESTIONE</v>
          </cell>
          <cell r="B738" t="str">
            <v>FINANZA</v>
          </cell>
          <cell r="C738" t="str">
            <v>AFSV05006 Attività propedeutica corretta migraz. BCC Cantù</v>
          </cell>
          <cell r="D738" t="str">
            <v>No</v>
          </cell>
          <cell r="F738" t="str">
            <v>MARCHETTIA</v>
          </cell>
          <cell r="G738" t="str">
            <v>Marchetti</v>
          </cell>
          <cell r="H738" t="str">
            <v>Alessandro</v>
          </cell>
          <cell r="I738" t="str">
            <v>1</v>
          </cell>
          <cell r="J738">
            <v>38.51</v>
          </cell>
          <cell r="K738">
            <v>38.51</v>
          </cell>
          <cell r="M738" t="str">
            <v>A1121</v>
          </cell>
          <cell r="N738" t="str">
            <v>Finanza</v>
          </cell>
          <cell r="P738">
            <v>30</v>
          </cell>
        </row>
        <row r="739">
          <cell r="A739" t="str">
            <v>GESTIONE</v>
          </cell>
          <cell r="B739" t="str">
            <v>FINANZA</v>
          </cell>
          <cell r="C739" t="str">
            <v>AFSV05007 Implementazione IAS</v>
          </cell>
          <cell r="D739" t="str">
            <v>No</v>
          </cell>
          <cell r="F739" t="str">
            <v>MARCHETTIA</v>
          </cell>
          <cell r="G739" t="str">
            <v>Marchetti</v>
          </cell>
          <cell r="H739" t="str">
            <v>Alessandro</v>
          </cell>
          <cell r="I739" t="str">
            <v>44</v>
          </cell>
          <cell r="J739">
            <v>38.51</v>
          </cell>
          <cell r="K739">
            <v>1694.4399999999998</v>
          </cell>
          <cell r="M739" t="str">
            <v>A1121</v>
          </cell>
          <cell r="N739" t="str">
            <v>Finanza</v>
          </cell>
          <cell r="P739">
            <v>30</v>
          </cell>
        </row>
        <row r="740">
          <cell r="A740" t="str">
            <v>GESTIONE</v>
          </cell>
          <cell r="B740" t="str">
            <v>FINANZA</v>
          </cell>
          <cell r="C740" t="str">
            <v>AFSV05010 Analisi fattibilità e impatti per Bcc etica</v>
          </cell>
          <cell r="D740" t="str">
            <v>No</v>
          </cell>
          <cell r="F740" t="str">
            <v>MARCHETTIA</v>
          </cell>
          <cell r="G740" t="str">
            <v>Marchetti</v>
          </cell>
          <cell r="H740" t="str">
            <v>Alessandro</v>
          </cell>
          <cell r="I740" t="str">
            <v>8,5</v>
          </cell>
          <cell r="J740">
            <v>38.51</v>
          </cell>
          <cell r="K740">
            <v>327.33499999999998</v>
          </cell>
          <cell r="M740" t="str">
            <v>A1121</v>
          </cell>
          <cell r="N740" t="str">
            <v>Finanza</v>
          </cell>
          <cell r="P740">
            <v>30</v>
          </cell>
        </row>
        <row r="741">
          <cell r="A741" t="str">
            <v>GESTIONE</v>
          </cell>
          <cell r="B741" t="str">
            <v>FINANZA</v>
          </cell>
          <cell r="C741" t="str">
            <v>Attività di fusione Formello-Trevignano</v>
          </cell>
          <cell r="D741" t="str">
            <v>Sì</v>
          </cell>
          <cell r="E741" t="str">
            <v>SECDATA</v>
          </cell>
          <cell r="F741" t="str">
            <v>CAPROTTIF</v>
          </cell>
          <cell r="G741" t="str">
            <v>CAPROTTI</v>
          </cell>
          <cell r="H741" t="str">
            <v>FRANCO</v>
          </cell>
          <cell r="I741" t="str">
            <v>66</v>
          </cell>
          <cell r="J741">
            <v>41.25</v>
          </cell>
          <cell r="K741">
            <v>2722.5</v>
          </cell>
          <cell r="M741" t="str">
            <v>A1121</v>
          </cell>
          <cell r="N741" t="str">
            <v>Finanza</v>
          </cell>
          <cell r="P741">
            <v>100</v>
          </cell>
        </row>
        <row r="742">
          <cell r="A742" t="str">
            <v>GESTIONE</v>
          </cell>
          <cell r="B742" t="str">
            <v>FINANZA</v>
          </cell>
          <cell r="C742" t="str">
            <v>Attività di migrazione bcc di Buonabitacolo</v>
          </cell>
          <cell r="D742" t="str">
            <v>Sì</v>
          </cell>
          <cell r="E742" t="str">
            <v>SECDATA</v>
          </cell>
          <cell r="F742" t="str">
            <v>CAPROTTIF</v>
          </cell>
          <cell r="G742" t="str">
            <v>CAPROTTI</v>
          </cell>
          <cell r="H742" t="str">
            <v>FRANCO</v>
          </cell>
          <cell r="I742" t="str">
            <v>79</v>
          </cell>
          <cell r="J742">
            <v>41.25</v>
          </cell>
          <cell r="K742">
            <v>3258.75</v>
          </cell>
          <cell r="M742" t="str">
            <v>A1121</v>
          </cell>
          <cell r="N742" t="str">
            <v>Finanza</v>
          </cell>
          <cell r="P742">
            <v>100</v>
          </cell>
        </row>
        <row r="743">
          <cell r="A743" t="str">
            <v>GESTIONE</v>
          </cell>
          <cell r="B743" t="str">
            <v>FINANZA</v>
          </cell>
          <cell r="C743" t="str">
            <v>Attività di migrazione BCC di Lamentino</v>
          </cell>
          <cell r="D743" t="str">
            <v>Sì</v>
          </cell>
          <cell r="E743" t="str">
            <v>SECDATA</v>
          </cell>
          <cell r="F743" t="str">
            <v>CAPROTTIF</v>
          </cell>
          <cell r="G743" t="str">
            <v>CAPROTTI</v>
          </cell>
          <cell r="H743" t="str">
            <v>FRANCO</v>
          </cell>
          <cell r="I743" t="str">
            <v>41</v>
          </cell>
          <cell r="J743">
            <v>41.25</v>
          </cell>
          <cell r="K743">
            <v>1691.25</v>
          </cell>
          <cell r="M743" t="str">
            <v>A1121</v>
          </cell>
          <cell r="N743" t="str">
            <v>Finanza</v>
          </cell>
          <cell r="P743">
            <v>100</v>
          </cell>
        </row>
        <row r="744">
          <cell r="A744" t="str">
            <v>GESTIONE</v>
          </cell>
          <cell r="B744" t="str">
            <v>FINANZA</v>
          </cell>
          <cell r="C744" t="str">
            <v>Attivita di migrazione BCC DI Montepaone</v>
          </cell>
          <cell r="D744" t="str">
            <v>Sì</v>
          </cell>
          <cell r="E744" t="str">
            <v>SECDATA</v>
          </cell>
          <cell r="F744" t="str">
            <v>CAPROTTIF</v>
          </cell>
          <cell r="G744" t="str">
            <v>CAPROTTI</v>
          </cell>
          <cell r="H744" t="str">
            <v>FRANCO</v>
          </cell>
          <cell r="I744" t="str">
            <v>13</v>
          </cell>
          <cell r="J744">
            <v>41.25</v>
          </cell>
          <cell r="K744">
            <v>536.25</v>
          </cell>
          <cell r="M744" t="str">
            <v>A1121</v>
          </cell>
          <cell r="N744" t="str">
            <v>Finanza</v>
          </cell>
          <cell r="P744">
            <v>100</v>
          </cell>
        </row>
        <row r="745">
          <cell r="A745" t="str">
            <v>GESTIONE</v>
          </cell>
          <cell r="B745" t="str">
            <v>FINANZA</v>
          </cell>
          <cell r="C745" t="str">
            <v>Estrazioni e attività di supporto alle Banche</v>
          </cell>
          <cell r="D745" t="str">
            <v>No</v>
          </cell>
          <cell r="F745" t="str">
            <v>MARCHETTIA</v>
          </cell>
          <cell r="G745" t="str">
            <v>Marchetti</v>
          </cell>
          <cell r="H745" t="str">
            <v>Alessandro</v>
          </cell>
          <cell r="I745" t="str">
            <v>17</v>
          </cell>
          <cell r="J745">
            <v>38.51</v>
          </cell>
          <cell r="K745">
            <v>654.66999999999996</v>
          </cell>
          <cell r="M745" t="str">
            <v>A1121</v>
          </cell>
          <cell r="N745" t="str">
            <v>Finanza</v>
          </cell>
          <cell r="P745">
            <v>100</v>
          </cell>
        </row>
        <row r="746">
          <cell r="A746" t="str">
            <v>GESTIONE</v>
          </cell>
          <cell r="B746" t="str">
            <v>FINANZA</v>
          </cell>
          <cell r="C746" t="str">
            <v>Estrazioni e attività di supporto alle Banche</v>
          </cell>
          <cell r="D746" t="str">
            <v>Sì</v>
          </cell>
          <cell r="E746" t="str">
            <v>SECDATA</v>
          </cell>
          <cell r="F746" t="str">
            <v>CAPROTTIF</v>
          </cell>
          <cell r="G746" t="str">
            <v>CAPROTTI</v>
          </cell>
          <cell r="H746" t="str">
            <v>FRANCO</v>
          </cell>
          <cell r="I746" t="str">
            <v>9</v>
          </cell>
          <cell r="J746">
            <v>41.25</v>
          </cell>
          <cell r="K746">
            <v>371.25</v>
          </cell>
          <cell r="M746" t="str">
            <v>A1121</v>
          </cell>
          <cell r="N746" t="str">
            <v>Finanza</v>
          </cell>
          <cell r="P746">
            <v>100</v>
          </cell>
        </row>
        <row r="747">
          <cell r="A747" t="str">
            <v>GESTIONE</v>
          </cell>
          <cell r="B747" t="str">
            <v>FINANZA</v>
          </cell>
          <cell r="C747" t="str">
            <v>Manutenzione ordinaria ed Evolutiva BO Centralizzato</v>
          </cell>
          <cell r="D747" t="str">
            <v>No</v>
          </cell>
          <cell r="F747" t="str">
            <v>MARCHETTIA</v>
          </cell>
          <cell r="G747" t="str">
            <v>Marchetti</v>
          </cell>
          <cell r="H747" t="str">
            <v>Alessandro</v>
          </cell>
          <cell r="I747" t="str">
            <v>2,5</v>
          </cell>
          <cell r="J747">
            <v>38.51</v>
          </cell>
          <cell r="K747">
            <v>96.274999999999991</v>
          </cell>
          <cell r="M747" t="str">
            <v>A1121</v>
          </cell>
          <cell r="N747" t="str">
            <v>Finanza</v>
          </cell>
          <cell r="P747">
            <v>100</v>
          </cell>
        </row>
        <row r="748">
          <cell r="A748" t="str">
            <v>GESTIONE</v>
          </cell>
          <cell r="B748" t="str">
            <v>FINANZA</v>
          </cell>
          <cell r="C748" t="str">
            <v>Manutenzione ordinaria ed evolutiva dei prodotti Datasim/V3</v>
          </cell>
          <cell r="D748" t="str">
            <v>No</v>
          </cell>
          <cell r="F748" t="str">
            <v>LISSIDINIA</v>
          </cell>
          <cell r="G748" t="str">
            <v>Lissidini</v>
          </cell>
          <cell r="H748" t="str">
            <v>Alberto</v>
          </cell>
          <cell r="I748" t="str">
            <v>125</v>
          </cell>
          <cell r="J748">
            <v>38.51</v>
          </cell>
          <cell r="K748">
            <v>4813.75</v>
          </cell>
          <cell r="M748" t="str">
            <v>A1121</v>
          </cell>
          <cell r="N748" t="str">
            <v>Finanza</v>
          </cell>
          <cell r="P748">
            <v>100</v>
          </cell>
        </row>
        <row r="749">
          <cell r="A749" t="str">
            <v>GESTIONE</v>
          </cell>
          <cell r="B749" t="str">
            <v>FINANZA</v>
          </cell>
          <cell r="C749" t="str">
            <v>Manutenzione ordinaria ed evolutiva dei prodotti Datasim/V3</v>
          </cell>
          <cell r="D749" t="str">
            <v>No</v>
          </cell>
          <cell r="F749" t="str">
            <v>MARCHETTIA</v>
          </cell>
          <cell r="G749" t="str">
            <v>Marchetti</v>
          </cell>
          <cell r="H749" t="str">
            <v>Alessandro</v>
          </cell>
          <cell r="I749" t="str">
            <v>86,5</v>
          </cell>
          <cell r="J749">
            <v>38.51</v>
          </cell>
          <cell r="K749">
            <v>3331.1149999999998</v>
          </cell>
          <cell r="M749" t="str">
            <v>A1121</v>
          </cell>
          <cell r="N749" t="str">
            <v>Finanza</v>
          </cell>
          <cell r="P749">
            <v>100</v>
          </cell>
        </row>
        <row r="750">
          <cell r="A750" t="str">
            <v>GESTIONE</v>
          </cell>
          <cell r="B750" t="str">
            <v>FINANZA</v>
          </cell>
          <cell r="C750" t="str">
            <v>Manutenzione ordinaria ed evolutiva dei prodotti Datasim/V3</v>
          </cell>
          <cell r="D750" t="str">
            <v>Sì</v>
          </cell>
          <cell r="E750" t="str">
            <v>SECDATA</v>
          </cell>
          <cell r="F750" t="str">
            <v>CAPROTTIF</v>
          </cell>
          <cell r="G750" t="str">
            <v>CAPROTTI</v>
          </cell>
          <cell r="H750" t="str">
            <v>FRANCO</v>
          </cell>
          <cell r="I750" t="str">
            <v>8</v>
          </cell>
          <cell r="J750">
            <v>41.25</v>
          </cell>
          <cell r="K750">
            <v>330</v>
          </cell>
          <cell r="M750" t="str">
            <v>A1121</v>
          </cell>
          <cell r="N750" t="str">
            <v>Finanza</v>
          </cell>
          <cell r="P750">
            <v>100</v>
          </cell>
        </row>
        <row r="751">
          <cell r="A751" t="str">
            <v>GESTIONE</v>
          </cell>
          <cell r="B751" t="str">
            <v>FINANZA</v>
          </cell>
          <cell r="C751" t="str">
            <v>Manutenzione ordinaria ed evolutiva interfacce Iside</v>
          </cell>
          <cell r="D751" t="str">
            <v>No</v>
          </cell>
          <cell r="F751" t="str">
            <v>LISSIDINIA</v>
          </cell>
          <cell r="G751" t="str">
            <v>Lissidini</v>
          </cell>
          <cell r="H751" t="str">
            <v>Alberto</v>
          </cell>
          <cell r="I751" t="str">
            <v>72</v>
          </cell>
          <cell r="J751">
            <v>38.51</v>
          </cell>
          <cell r="K751">
            <v>2772.72</v>
          </cell>
          <cell r="M751" t="str">
            <v>A1121</v>
          </cell>
          <cell r="N751" t="str">
            <v>Finanza</v>
          </cell>
          <cell r="P751">
            <v>100</v>
          </cell>
        </row>
        <row r="752">
          <cell r="A752" t="str">
            <v>GESTIONE</v>
          </cell>
          <cell r="B752" t="str">
            <v>FINANZA</v>
          </cell>
          <cell r="C752" t="str">
            <v>Manutenzione ordinaria procedura Promotori</v>
          </cell>
          <cell r="D752" t="str">
            <v>Sì</v>
          </cell>
          <cell r="E752" t="str">
            <v>SECDATA</v>
          </cell>
          <cell r="F752" t="str">
            <v>CAPROTTIF</v>
          </cell>
          <cell r="G752" t="str">
            <v>CAPROTTI</v>
          </cell>
          <cell r="H752" t="str">
            <v>FRANCO</v>
          </cell>
          <cell r="I752" t="str">
            <v>5</v>
          </cell>
          <cell r="J752">
            <v>41.25</v>
          </cell>
          <cell r="K752">
            <v>206.25</v>
          </cell>
          <cell r="M752" t="str">
            <v>A1121</v>
          </cell>
          <cell r="N752" t="str">
            <v>Finanza</v>
          </cell>
          <cell r="P752">
            <v>100</v>
          </cell>
        </row>
        <row r="753">
          <cell r="A753" t="str">
            <v>GESTIONE</v>
          </cell>
          <cell r="B753" t="str">
            <v>FINANZA</v>
          </cell>
          <cell r="C753" t="str">
            <v>Migrazione BCC di San Calogero</v>
          </cell>
          <cell r="D753" t="str">
            <v>Sì</v>
          </cell>
          <cell r="E753" t="str">
            <v>SECDATA</v>
          </cell>
          <cell r="F753" t="str">
            <v>CAPROTTIF</v>
          </cell>
          <cell r="G753" t="str">
            <v>CAPROTTI</v>
          </cell>
          <cell r="H753" t="str">
            <v>FRANCO</v>
          </cell>
          <cell r="I753" t="str">
            <v>108</v>
          </cell>
          <cell r="J753">
            <v>41.25</v>
          </cell>
          <cell r="K753">
            <v>4455</v>
          </cell>
          <cell r="M753" t="str">
            <v>A1121</v>
          </cell>
          <cell r="N753" t="str">
            <v>Finanza</v>
          </cell>
          <cell r="P753">
            <v>100</v>
          </cell>
        </row>
        <row r="754">
          <cell r="A754" t="str">
            <v>GESTIONE</v>
          </cell>
          <cell r="B754" t="str">
            <v>FINANZA</v>
          </cell>
          <cell r="C754" t="str">
            <v>Supporto alle banche sull'operatività GPM e Paniere</v>
          </cell>
          <cell r="D754" t="str">
            <v>No</v>
          </cell>
          <cell r="F754" t="str">
            <v>MARCHETTIA</v>
          </cell>
          <cell r="G754" t="str">
            <v>Marchetti</v>
          </cell>
          <cell r="H754" t="str">
            <v>Alessandro</v>
          </cell>
          <cell r="I754" t="str">
            <v>53,5</v>
          </cell>
          <cell r="J754">
            <v>38.51</v>
          </cell>
          <cell r="K754">
            <v>2060.2849999999999</v>
          </cell>
          <cell r="M754" t="str">
            <v>A1121</v>
          </cell>
          <cell r="N754" t="str">
            <v>Finanza</v>
          </cell>
          <cell r="P754">
            <v>100</v>
          </cell>
        </row>
        <row r="755">
          <cell r="A755" t="str">
            <v>GESTIONE</v>
          </cell>
          <cell r="B755" t="str">
            <v>FORMAZIONE CLIENTELA</v>
          </cell>
          <cell r="C755" t="str">
            <v>Corsi di formazione al personale bancario</v>
          </cell>
          <cell r="D755" t="str">
            <v>No</v>
          </cell>
          <cell r="F755" t="str">
            <v>BARBIERIE</v>
          </cell>
          <cell r="G755" t="str">
            <v>BARBIERI</v>
          </cell>
          <cell r="H755" t="str">
            <v>ENRICO</v>
          </cell>
          <cell r="I755" t="str">
            <v>353,5</v>
          </cell>
          <cell r="J755">
            <v>38.51</v>
          </cell>
          <cell r="K755">
            <v>13613.285</v>
          </cell>
          <cell r="L755">
            <v>2484.58</v>
          </cell>
          <cell r="M755" t="str">
            <v>A2224</v>
          </cell>
          <cell r="N755" t="str">
            <v>Call Center - Gestione RdV</v>
          </cell>
        </row>
        <row r="756">
          <cell r="A756" t="str">
            <v>GESTIONE</v>
          </cell>
          <cell r="B756" t="str">
            <v>FORMAZIONE CLIENTELA</v>
          </cell>
          <cell r="C756" t="str">
            <v>Corsi di formazione al personale bancario</v>
          </cell>
          <cell r="D756" t="str">
            <v>No</v>
          </cell>
          <cell r="F756" t="str">
            <v>GIULIANIR</v>
          </cell>
          <cell r="G756" t="str">
            <v>GIULIANI</v>
          </cell>
          <cell r="H756" t="str">
            <v>RENATA</v>
          </cell>
          <cell r="I756" t="str">
            <v>37,5</v>
          </cell>
          <cell r="J756">
            <v>38.51</v>
          </cell>
          <cell r="K756">
            <v>1444.125</v>
          </cell>
          <cell r="L756">
            <v>81.99</v>
          </cell>
          <cell r="M756" t="str">
            <v>A2224</v>
          </cell>
          <cell r="N756" t="str">
            <v>Call Center - Gestione RdV</v>
          </cell>
        </row>
        <row r="757">
          <cell r="A757" t="str">
            <v>GESTIONE</v>
          </cell>
          <cell r="B757" t="str">
            <v>FORMAZIONE CLIENTELA</v>
          </cell>
          <cell r="C757" t="str">
            <v>Corsi di formazione al personale bancario</v>
          </cell>
          <cell r="D757" t="str">
            <v>Sì</v>
          </cell>
          <cell r="E757" t="str">
            <v>DIALOGA</v>
          </cell>
          <cell r="F757" t="str">
            <v>CADEIA</v>
          </cell>
          <cell r="G757" t="str">
            <v>Cadei</v>
          </cell>
          <cell r="H757" t="str">
            <v>Antonio</v>
          </cell>
          <cell r="I757" t="str">
            <v>136</v>
          </cell>
          <cell r="J757">
            <v>38.75</v>
          </cell>
          <cell r="K757">
            <v>5270</v>
          </cell>
          <cell r="L757">
            <v>638.54999999999995</v>
          </cell>
          <cell r="M757" t="str">
            <v>A2224</v>
          </cell>
          <cell r="N757" t="str">
            <v>Call Center - Gestione RdV</v>
          </cell>
        </row>
        <row r="758">
          <cell r="A758" t="str">
            <v>GESTIONE</v>
          </cell>
          <cell r="B758" t="str">
            <v>FORMAZIONE CLIENTELA</v>
          </cell>
          <cell r="C758" t="str">
            <v>Corsi di formazione al personale bancario</v>
          </cell>
          <cell r="D758" t="str">
            <v>No</v>
          </cell>
          <cell r="F758" t="str">
            <v>FONTANAC</v>
          </cell>
          <cell r="G758" t="str">
            <v>FONTANA</v>
          </cell>
          <cell r="H758" t="str">
            <v>CARLO</v>
          </cell>
          <cell r="I758" t="str">
            <v>224,25</v>
          </cell>
          <cell r="J758">
            <v>38.51</v>
          </cell>
          <cell r="K758">
            <v>8635.8675000000003</v>
          </cell>
          <cell r="L758">
            <v>3009.28</v>
          </cell>
          <cell r="M758" t="str">
            <v>A2600</v>
          </cell>
          <cell r="N758" t="str">
            <v>Processi</v>
          </cell>
        </row>
        <row r="759">
          <cell r="A759" t="str">
            <v>GESTIONE</v>
          </cell>
          <cell r="B759" t="str">
            <v>GESTIONE SEGNALAZ.</v>
          </cell>
          <cell r="C759" t="str">
            <v>Generico U.O. Gestione Segnalazioni e formazione</v>
          </cell>
          <cell r="D759" t="str">
            <v>No</v>
          </cell>
          <cell r="F759" t="str">
            <v>FONTANAC</v>
          </cell>
          <cell r="G759" t="str">
            <v>FONTANA</v>
          </cell>
          <cell r="H759" t="str">
            <v>CARLO</v>
          </cell>
          <cell r="I759" t="str">
            <v>679,5</v>
          </cell>
          <cell r="J759">
            <v>38.51</v>
          </cell>
          <cell r="K759">
            <v>26167.544999999998</v>
          </cell>
          <cell r="M759" t="str">
            <v>A2600</v>
          </cell>
          <cell r="N759" t="str">
            <v>Processi</v>
          </cell>
        </row>
        <row r="760">
          <cell r="A760" t="str">
            <v>GESTIONE</v>
          </cell>
          <cell r="B760" t="str">
            <v>HD TECNOLOGICO</v>
          </cell>
          <cell r="C760" t="str">
            <v>Interventi HW/SW Clienti (On Site)</v>
          </cell>
          <cell r="D760" t="str">
            <v>Sì</v>
          </cell>
          <cell r="E760" t="str">
            <v>VISDATA</v>
          </cell>
          <cell r="F760" t="str">
            <v>SCHIAVONIL</v>
          </cell>
          <cell r="G760" t="str">
            <v>SCHIAVONI</v>
          </cell>
          <cell r="H760" t="str">
            <v>LUCIO</v>
          </cell>
          <cell r="I760" t="str">
            <v>18,5</v>
          </cell>
          <cell r="J760">
            <v>43.75</v>
          </cell>
          <cell r="K760">
            <v>809.375</v>
          </cell>
          <cell r="M760" t="str">
            <v>A1162</v>
          </cell>
          <cell r="N760" t="str">
            <v>Prodotti</v>
          </cell>
          <cell r="P760">
            <v>100</v>
          </cell>
        </row>
        <row r="761">
          <cell r="A761" t="str">
            <v>GESTIONE</v>
          </cell>
          <cell r="B761" t="str">
            <v>HD TECNOLOGICO</v>
          </cell>
          <cell r="C761" t="str">
            <v>Interventi HW/SW ISIDE</v>
          </cell>
          <cell r="D761" t="str">
            <v>Sì</v>
          </cell>
          <cell r="E761" t="str">
            <v>VISDATA</v>
          </cell>
          <cell r="F761" t="str">
            <v>SCHIAVONIL</v>
          </cell>
          <cell r="G761" t="str">
            <v>SCHIAVONI</v>
          </cell>
          <cell r="H761" t="str">
            <v>LUCIO</v>
          </cell>
          <cell r="I761" t="str">
            <v>44,5</v>
          </cell>
          <cell r="J761">
            <v>43.75</v>
          </cell>
          <cell r="K761">
            <v>1946.875</v>
          </cell>
          <cell r="M761" t="str">
            <v>A1162</v>
          </cell>
          <cell r="N761" t="str">
            <v>Prodotti</v>
          </cell>
          <cell r="P761">
            <v>100</v>
          </cell>
        </row>
        <row r="762">
          <cell r="A762" t="str">
            <v>GESTIONE</v>
          </cell>
          <cell r="B762" t="str">
            <v>HD TECNOLOGICO</v>
          </cell>
          <cell r="C762" t="str">
            <v>Generico U.O. Help Desk Tecnologico</v>
          </cell>
          <cell r="D762" t="str">
            <v>No</v>
          </cell>
          <cell r="F762" t="str">
            <v>CONTIM</v>
          </cell>
          <cell r="G762" t="str">
            <v>CONTI</v>
          </cell>
          <cell r="H762" t="str">
            <v>MASSIMO</v>
          </cell>
          <cell r="I762" t="str">
            <v>15</v>
          </cell>
          <cell r="J762">
            <v>38.51</v>
          </cell>
          <cell r="K762">
            <v>577.65</v>
          </cell>
          <cell r="L762">
            <v>70.489999999999995</v>
          </cell>
          <cell r="M762" t="str">
            <v>A1220</v>
          </cell>
          <cell r="N762" t="str">
            <v>Produzione</v>
          </cell>
        </row>
        <row r="763">
          <cell r="A763" t="str">
            <v>GESTIONE</v>
          </cell>
          <cell r="B763" t="str">
            <v>HD TECNOLOGICO</v>
          </cell>
          <cell r="C763" t="str">
            <v>Interventi HW/SW Clienti (On Site)</v>
          </cell>
          <cell r="D763" t="str">
            <v>No</v>
          </cell>
          <cell r="F763" t="str">
            <v>CONTIM</v>
          </cell>
          <cell r="G763" t="str">
            <v>CONTI</v>
          </cell>
          <cell r="H763" t="str">
            <v>MASSIMO</v>
          </cell>
          <cell r="I763" t="str">
            <v>0</v>
          </cell>
          <cell r="J763">
            <v>38.51</v>
          </cell>
          <cell r="K763">
            <v>0</v>
          </cell>
          <cell r="L763">
            <v>35.35</v>
          </cell>
          <cell r="M763" t="str">
            <v>A1220</v>
          </cell>
          <cell r="N763" t="str">
            <v>Produzione</v>
          </cell>
          <cell r="P763">
            <v>100</v>
          </cell>
        </row>
        <row r="764">
          <cell r="A764" t="str">
            <v>GESTIONE</v>
          </cell>
          <cell r="B764" t="str">
            <v>HD TECNOLOGICO</v>
          </cell>
          <cell r="C764" t="str">
            <v>Generico U.O. Help Desk Tecnologico</v>
          </cell>
          <cell r="D764" t="str">
            <v>No</v>
          </cell>
          <cell r="F764" t="str">
            <v>BIANCHIMA</v>
          </cell>
          <cell r="G764" t="str">
            <v>BIANCHI</v>
          </cell>
          <cell r="H764" t="str">
            <v>MASSIMO</v>
          </cell>
          <cell r="I764" t="str">
            <v>960</v>
          </cell>
          <cell r="J764">
            <v>42.5</v>
          </cell>
          <cell r="K764">
            <v>40800</v>
          </cell>
          <cell r="M764" t="str">
            <v>A1223</v>
          </cell>
          <cell r="N764" t="str">
            <v>HDT</v>
          </cell>
        </row>
        <row r="765">
          <cell r="A765" t="str">
            <v>GESTIONE</v>
          </cell>
          <cell r="B765" t="str">
            <v>HD TECNOLOGICO</v>
          </cell>
          <cell r="C765" t="str">
            <v>Generico U.O. Help Desk Tecnologico</v>
          </cell>
          <cell r="D765" t="str">
            <v>No</v>
          </cell>
          <cell r="F765" t="str">
            <v>DEMOFONTEM</v>
          </cell>
          <cell r="G765" t="str">
            <v>DEMOFONTE</v>
          </cell>
          <cell r="H765" t="str">
            <v>MARCO</v>
          </cell>
          <cell r="I765" t="str">
            <v>959,25</v>
          </cell>
          <cell r="J765">
            <v>38.51</v>
          </cell>
          <cell r="K765">
            <v>36940.717499999999</v>
          </cell>
          <cell r="M765" t="str">
            <v>A1223</v>
          </cell>
          <cell r="N765" t="str">
            <v>HDT</v>
          </cell>
        </row>
        <row r="766">
          <cell r="A766" t="str">
            <v>GESTIONE</v>
          </cell>
          <cell r="B766" t="str">
            <v>HD TECNOLOGICO</v>
          </cell>
          <cell r="C766" t="str">
            <v>Generico U.O. Help Desk Tecnologico</v>
          </cell>
          <cell r="D766" t="str">
            <v>No</v>
          </cell>
          <cell r="F766" t="str">
            <v>MOROC</v>
          </cell>
          <cell r="G766" t="str">
            <v>MORO</v>
          </cell>
          <cell r="H766" t="str">
            <v>CLAUDIO</v>
          </cell>
          <cell r="I766" t="str">
            <v>964,5</v>
          </cell>
          <cell r="J766">
            <v>38.51</v>
          </cell>
          <cell r="K766">
            <v>37142.894999999997</v>
          </cell>
          <cell r="L766">
            <v>9.3000000000000007</v>
          </cell>
          <cell r="M766" t="str">
            <v>A1223</v>
          </cell>
          <cell r="N766" t="str">
            <v>HDT</v>
          </cell>
        </row>
        <row r="767">
          <cell r="A767" t="str">
            <v>GESTIONE</v>
          </cell>
          <cell r="B767" t="str">
            <v>HD TECNOLOGICO</v>
          </cell>
          <cell r="C767" t="str">
            <v>Generico U.O. Help Desk Tecnologico</v>
          </cell>
          <cell r="D767" t="str">
            <v>No</v>
          </cell>
          <cell r="F767" t="str">
            <v>NIGLIACCIOP</v>
          </cell>
          <cell r="G767" t="str">
            <v>NIGLIACCIO</v>
          </cell>
          <cell r="H767" t="str">
            <v>PASQUALE</v>
          </cell>
          <cell r="I767" t="str">
            <v>56</v>
          </cell>
          <cell r="J767">
            <v>38.51</v>
          </cell>
          <cell r="K767">
            <v>2156.56</v>
          </cell>
          <cell r="L767">
            <v>718.38</v>
          </cell>
          <cell r="M767" t="str">
            <v>A1223</v>
          </cell>
          <cell r="N767" t="str">
            <v>HDT</v>
          </cell>
        </row>
        <row r="768">
          <cell r="A768" t="str">
            <v>GESTIONE</v>
          </cell>
          <cell r="B768" t="str">
            <v>HD TECNOLOGICO</v>
          </cell>
          <cell r="C768" t="str">
            <v>Interventi HW/SW ISIDE</v>
          </cell>
          <cell r="D768" t="str">
            <v>No</v>
          </cell>
          <cell r="F768" t="str">
            <v>DEMOFONTEM</v>
          </cell>
          <cell r="G768" t="str">
            <v>DEMOFONTE</v>
          </cell>
          <cell r="H768" t="str">
            <v>MARCO</v>
          </cell>
          <cell r="I768" t="str">
            <v>9,5</v>
          </cell>
          <cell r="J768">
            <v>38.51</v>
          </cell>
          <cell r="K768">
            <v>365.84499999999997</v>
          </cell>
          <cell r="M768" t="str">
            <v>A1223</v>
          </cell>
          <cell r="N768" t="str">
            <v>HDT</v>
          </cell>
          <cell r="P768">
            <v>100</v>
          </cell>
        </row>
        <row r="769">
          <cell r="A769" t="str">
            <v>GESTIONE</v>
          </cell>
          <cell r="B769" t="str">
            <v>HD TECNOLOGICO</v>
          </cell>
          <cell r="C769" t="str">
            <v>Supporto Tecnologico Clienti</v>
          </cell>
          <cell r="D769" t="str">
            <v>No</v>
          </cell>
          <cell r="F769" t="str">
            <v>PRIVITERAS</v>
          </cell>
          <cell r="G769" t="str">
            <v>PRIVITERA</v>
          </cell>
          <cell r="H769" t="str">
            <v>STEFANO</v>
          </cell>
          <cell r="I769" t="str">
            <v>30,5</v>
          </cell>
          <cell r="J769">
            <v>38.51</v>
          </cell>
          <cell r="K769">
            <v>1174.5549999999998</v>
          </cell>
          <cell r="M769" t="str">
            <v>A1242</v>
          </cell>
          <cell r="N769" t="str">
            <v>Sistemisti NT</v>
          </cell>
          <cell r="P769">
            <v>100</v>
          </cell>
        </row>
        <row r="770">
          <cell r="A770" t="str">
            <v>GESTIONE</v>
          </cell>
          <cell r="B770" t="str">
            <v>HD TECNOLOGICO</v>
          </cell>
          <cell r="C770" t="str">
            <v>Supporto Tecnologico ISIDE</v>
          </cell>
          <cell r="D770" t="str">
            <v>No</v>
          </cell>
          <cell r="F770" t="str">
            <v>PRIVITERAS</v>
          </cell>
          <cell r="G770" t="str">
            <v>PRIVITERA</v>
          </cell>
          <cell r="H770" t="str">
            <v>STEFANO</v>
          </cell>
          <cell r="I770" t="str">
            <v>17,75</v>
          </cell>
          <cell r="J770">
            <v>38.51</v>
          </cell>
          <cell r="K770">
            <v>683.55250000000001</v>
          </cell>
          <cell r="M770" t="str">
            <v>A1242</v>
          </cell>
          <cell r="N770" t="str">
            <v>Sistemisti NT</v>
          </cell>
          <cell r="P770">
            <v>100</v>
          </cell>
        </row>
        <row r="771">
          <cell r="A771" t="str">
            <v>GESTIONE</v>
          </cell>
          <cell r="B771" t="str">
            <v>INTERBANC. E FISCALE</v>
          </cell>
          <cell r="C771" t="str">
            <v>Risposte Lista Unica</v>
          </cell>
          <cell r="D771" t="str">
            <v>Sì</v>
          </cell>
          <cell r="E771" t="str">
            <v>VISDATA</v>
          </cell>
          <cell r="F771" t="str">
            <v>SCHIAVONIL</v>
          </cell>
          <cell r="G771" t="str">
            <v>SCHIAVONI</v>
          </cell>
          <cell r="H771" t="str">
            <v>LUCIO</v>
          </cell>
          <cell r="I771" t="str">
            <v>15</v>
          </cell>
          <cell r="J771">
            <v>43.75</v>
          </cell>
          <cell r="K771">
            <v>656.25</v>
          </cell>
          <cell r="M771" t="str">
            <v>A1162</v>
          </cell>
          <cell r="N771" t="str">
            <v>Prodotti</v>
          </cell>
          <cell r="P771">
            <v>100</v>
          </cell>
        </row>
        <row r="772">
          <cell r="A772" t="str">
            <v>GESTIONE</v>
          </cell>
          <cell r="B772" t="str">
            <v>INTERBANC. E FISCALE</v>
          </cell>
          <cell r="C772" t="str">
            <v>Coordinamento U.O. Interbancario e Fiscale</v>
          </cell>
          <cell r="D772" t="str">
            <v>No</v>
          </cell>
          <cell r="F772" t="str">
            <v>INSARDAS</v>
          </cell>
          <cell r="G772" t="str">
            <v>INSARDA'</v>
          </cell>
          <cell r="H772" t="str">
            <v>SIMONA</v>
          </cell>
          <cell r="I772" t="str">
            <v>300</v>
          </cell>
          <cell r="J772">
            <v>38.51</v>
          </cell>
          <cell r="K772">
            <v>11553</v>
          </cell>
          <cell r="L772">
            <v>1421.59</v>
          </cell>
          <cell r="M772" t="str">
            <v>A2210</v>
          </cell>
          <cell r="N772" t="str">
            <v>Supporto Clienti - Migrazioni</v>
          </cell>
        </row>
        <row r="773">
          <cell r="A773" t="str">
            <v>GESTIONE</v>
          </cell>
          <cell r="B773" t="str">
            <v>INTERBANC. E FISCALE</v>
          </cell>
          <cell r="C773" t="str">
            <v>Coordinamento U.O. Interbancario e Fiscale</v>
          </cell>
          <cell r="D773" t="str">
            <v>No</v>
          </cell>
          <cell r="F773" t="str">
            <v>LEGRAMANDIF</v>
          </cell>
          <cell r="G773" t="str">
            <v>LEGRAMANDI</v>
          </cell>
          <cell r="H773" t="str">
            <v>FRANCESCO</v>
          </cell>
          <cell r="I773" t="str">
            <v>122,25</v>
          </cell>
          <cell r="J773">
            <v>38.51</v>
          </cell>
          <cell r="K773">
            <v>4707.8474999999999</v>
          </cell>
          <cell r="L773">
            <v>261.82</v>
          </cell>
          <cell r="M773" t="str">
            <v>A2222</v>
          </cell>
          <cell r="N773" t="str">
            <v>Call Center - Prodotti</v>
          </cell>
        </row>
        <row r="774">
          <cell r="A774" t="str">
            <v>GESTIONE</v>
          </cell>
          <cell r="B774" t="str">
            <v>INTERBANC. E FISCALE</v>
          </cell>
          <cell r="C774" t="str">
            <v>Coordinamento U.O. Interbancario e Fiscale</v>
          </cell>
          <cell r="D774" t="str">
            <v>Sì</v>
          </cell>
          <cell r="E774" t="str">
            <v>LCG</v>
          </cell>
          <cell r="F774" t="str">
            <v>TAETTIE</v>
          </cell>
          <cell r="G774" t="str">
            <v>Taetti</v>
          </cell>
          <cell r="H774" t="str">
            <v>Edoardo</v>
          </cell>
          <cell r="I774" t="str">
            <v>0</v>
          </cell>
          <cell r="J774">
            <v>28.75</v>
          </cell>
          <cell r="K774">
            <v>0</v>
          </cell>
          <cell r="L774">
            <v>736.6</v>
          </cell>
          <cell r="M774" t="str">
            <v>A2222</v>
          </cell>
          <cell r="N774" t="str">
            <v>Call Center - Prodotti</v>
          </cell>
        </row>
        <row r="775">
          <cell r="A775" t="str">
            <v>GESTIONE</v>
          </cell>
          <cell r="B775" t="str">
            <v>MANAGEMENT</v>
          </cell>
          <cell r="C775" t="str">
            <v>Generico Area Management</v>
          </cell>
          <cell r="D775" t="str">
            <v>No</v>
          </cell>
          <cell r="F775" t="str">
            <v>COLOMBOFAB</v>
          </cell>
          <cell r="G775" t="str">
            <v>COLOMBO</v>
          </cell>
          <cell r="H775" t="str">
            <v>FABRIZIO</v>
          </cell>
          <cell r="I775" t="str">
            <v>892,5</v>
          </cell>
          <cell r="J775">
            <v>38.51</v>
          </cell>
          <cell r="K775">
            <v>34370.174999999996</v>
          </cell>
          <cell r="L775">
            <v>2319.0300000000002</v>
          </cell>
          <cell r="M775" t="str">
            <v>A0000</v>
          </cell>
          <cell r="N775" t="str">
            <v>Direzione</v>
          </cell>
        </row>
        <row r="776">
          <cell r="A776" t="str">
            <v>GESTIONE</v>
          </cell>
          <cell r="B776" t="str">
            <v>PJ OFFICE</v>
          </cell>
          <cell r="C776" t="str">
            <v>Generico U.O. Project Office</v>
          </cell>
          <cell r="D776" t="str">
            <v>No</v>
          </cell>
          <cell r="F776" t="str">
            <v>CREMONESIS</v>
          </cell>
          <cell r="G776" t="str">
            <v>CREMONESI</v>
          </cell>
          <cell r="H776" t="str">
            <v>SANTE PAOLO</v>
          </cell>
          <cell r="I776" t="str">
            <v>14</v>
          </cell>
          <cell r="J776">
            <v>38.51</v>
          </cell>
          <cell r="K776">
            <v>539.14</v>
          </cell>
          <cell r="M776" t="str">
            <v>A1200</v>
          </cell>
          <cell r="N776" t="str">
            <v>Esercizio</v>
          </cell>
        </row>
        <row r="777">
          <cell r="A777" t="str">
            <v>GESTIONE</v>
          </cell>
          <cell r="B777" t="str">
            <v>PJ OFFICE</v>
          </cell>
          <cell r="C777" t="str">
            <v>Review</v>
          </cell>
          <cell r="D777" t="str">
            <v>Sì</v>
          </cell>
          <cell r="E777" t="str">
            <v>DIALOGA</v>
          </cell>
          <cell r="F777" t="str">
            <v>DIRENZOS</v>
          </cell>
          <cell r="G777" t="str">
            <v>Di Renzo</v>
          </cell>
          <cell r="H777" t="str">
            <v>Salvatore</v>
          </cell>
          <cell r="I777" t="str">
            <v>3</v>
          </cell>
          <cell r="J777">
            <v>28.75</v>
          </cell>
          <cell r="K777">
            <v>86.25</v>
          </cell>
          <cell r="M777" t="str">
            <v>A2222</v>
          </cell>
          <cell r="N777" t="str">
            <v>Call Center - Prodotti</v>
          </cell>
          <cell r="P777">
            <v>100</v>
          </cell>
        </row>
        <row r="778">
          <cell r="A778" t="str">
            <v>GESTIONE</v>
          </cell>
          <cell r="B778" t="str">
            <v>PJ OFFICE</v>
          </cell>
          <cell r="C778" t="str">
            <v>Generico U.O. Project Office</v>
          </cell>
          <cell r="D778" t="str">
            <v>No</v>
          </cell>
          <cell r="F778" t="str">
            <v>MORETTIST</v>
          </cell>
          <cell r="G778" t="str">
            <v>MORETTI</v>
          </cell>
          <cell r="H778" t="str">
            <v>STEFANO</v>
          </cell>
          <cell r="I778" t="str">
            <v>40</v>
          </cell>
          <cell r="J778">
            <v>38.51</v>
          </cell>
          <cell r="K778">
            <v>1540.3999999999999</v>
          </cell>
          <cell r="L778">
            <v>223.95</v>
          </cell>
          <cell r="M778" t="str">
            <v>A2600</v>
          </cell>
          <cell r="N778" t="str">
            <v>Processi</v>
          </cell>
        </row>
        <row r="779">
          <cell r="A779" t="str">
            <v>GESTIONE</v>
          </cell>
          <cell r="B779" t="str">
            <v>PJ OFFICE</v>
          </cell>
          <cell r="C779" t="str">
            <v>Apertura Progetti</v>
          </cell>
          <cell r="D779" t="str">
            <v>No</v>
          </cell>
          <cell r="F779" t="str">
            <v>MONTICELLID</v>
          </cell>
          <cell r="G779" t="str">
            <v>MONTICELLI</v>
          </cell>
          <cell r="H779" t="str">
            <v>DARIO</v>
          </cell>
          <cell r="I779" t="str">
            <v>7</v>
          </cell>
          <cell r="J779">
            <v>38.51</v>
          </cell>
          <cell r="K779">
            <v>269.57</v>
          </cell>
          <cell r="M779" t="str">
            <v>A2610</v>
          </cell>
          <cell r="N779" t="str">
            <v>Pianificazione</v>
          </cell>
          <cell r="P779">
            <v>100</v>
          </cell>
        </row>
        <row r="780">
          <cell r="A780" t="str">
            <v>GESTIONE</v>
          </cell>
          <cell r="B780" t="str">
            <v>PJ OFFICE</v>
          </cell>
          <cell r="C780" t="str">
            <v>ArSystem</v>
          </cell>
          <cell r="D780" t="str">
            <v>No</v>
          </cell>
          <cell r="F780" t="str">
            <v>GRUMOV</v>
          </cell>
          <cell r="G780" t="str">
            <v>GRUMO</v>
          </cell>
          <cell r="H780" t="str">
            <v>VERONICA</v>
          </cell>
          <cell r="I780" t="str">
            <v>8</v>
          </cell>
          <cell r="J780">
            <v>38.51</v>
          </cell>
          <cell r="K780">
            <v>308.08</v>
          </cell>
          <cell r="M780" t="str">
            <v>A2610</v>
          </cell>
          <cell r="N780" t="str">
            <v>Pianificazione</v>
          </cell>
          <cell r="P780">
            <v>100</v>
          </cell>
        </row>
        <row r="781">
          <cell r="A781" t="str">
            <v>GESTIONE</v>
          </cell>
          <cell r="B781" t="str">
            <v>PJ OFFICE</v>
          </cell>
          <cell r="C781" t="str">
            <v>ArSystem</v>
          </cell>
          <cell r="D781" t="str">
            <v>No</v>
          </cell>
          <cell r="F781" t="str">
            <v>MONTICELLID</v>
          </cell>
          <cell r="G781" t="str">
            <v>MONTICELLI</v>
          </cell>
          <cell r="H781" t="str">
            <v>DARIO</v>
          </cell>
          <cell r="I781" t="str">
            <v>7,5</v>
          </cell>
          <cell r="J781">
            <v>38.51</v>
          </cell>
          <cell r="K781">
            <v>288.82499999999999</v>
          </cell>
          <cell r="M781" t="str">
            <v>A2610</v>
          </cell>
          <cell r="N781" t="str">
            <v>Pianificazione</v>
          </cell>
          <cell r="P781">
            <v>100</v>
          </cell>
        </row>
        <row r="782">
          <cell r="A782" t="str">
            <v>GESTIONE</v>
          </cell>
          <cell r="B782" t="str">
            <v>PJ OFFICE</v>
          </cell>
          <cell r="C782" t="str">
            <v>Comitato Utenti - Organizzazione</v>
          </cell>
          <cell r="D782" t="str">
            <v>No</v>
          </cell>
          <cell r="F782" t="str">
            <v>MONTICELLID</v>
          </cell>
          <cell r="G782" t="str">
            <v>MONTICELLI</v>
          </cell>
          <cell r="H782" t="str">
            <v>DARIO</v>
          </cell>
          <cell r="I782" t="str">
            <v>36</v>
          </cell>
          <cell r="J782">
            <v>38.51</v>
          </cell>
          <cell r="K782">
            <v>1386.36</v>
          </cell>
          <cell r="M782" t="str">
            <v>A2610</v>
          </cell>
          <cell r="N782" t="str">
            <v>Pianificazione</v>
          </cell>
          <cell r="P782">
            <v>100</v>
          </cell>
        </row>
        <row r="783">
          <cell r="A783" t="str">
            <v>GESTIONE</v>
          </cell>
          <cell r="B783" t="str">
            <v>PJ OFFICE</v>
          </cell>
          <cell r="C783" t="str">
            <v>Generico U.O. Project Office</v>
          </cell>
          <cell r="D783" t="str">
            <v>No</v>
          </cell>
          <cell r="F783" t="str">
            <v>MONTICELLID</v>
          </cell>
          <cell r="G783" t="str">
            <v>MONTICELLI</v>
          </cell>
          <cell r="H783" t="str">
            <v>DARIO</v>
          </cell>
          <cell r="I783" t="str">
            <v>275,25</v>
          </cell>
          <cell r="J783">
            <v>38.51</v>
          </cell>
          <cell r="K783">
            <v>10599.877499999999</v>
          </cell>
          <cell r="M783" t="str">
            <v>A2610</v>
          </cell>
          <cell r="N783" t="str">
            <v>Pianificazione</v>
          </cell>
        </row>
        <row r="784">
          <cell r="A784" t="str">
            <v>GESTIONE</v>
          </cell>
          <cell r="B784" t="str">
            <v>PJ OFFICE</v>
          </cell>
          <cell r="C784" t="str">
            <v>Mailing list</v>
          </cell>
          <cell r="D784" t="str">
            <v>No</v>
          </cell>
          <cell r="F784" t="str">
            <v>GRUMOV</v>
          </cell>
          <cell r="G784" t="str">
            <v>GRUMO</v>
          </cell>
          <cell r="H784" t="str">
            <v>VERONICA</v>
          </cell>
          <cell r="I784" t="str">
            <v>5</v>
          </cell>
          <cell r="J784">
            <v>38.51</v>
          </cell>
          <cell r="K784">
            <v>192.54999999999998</v>
          </cell>
          <cell r="M784" t="str">
            <v>A2610</v>
          </cell>
          <cell r="N784" t="str">
            <v>Pianificazione</v>
          </cell>
          <cell r="P784">
            <v>100</v>
          </cell>
        </row>
        <row r="785">
          <cell r="A785" t="str">
            <v>GESTIONE</v>
          </cell>
          <cell r="B785" t="str">
            <v>PJ OFFICE</v>
          </cell>
          <cell r="C785" t="str">
            <v>Organizzazione SAL/Review</v>
          </cell>
          <cell r="D785" t="str">
            <v>No</v>
          </cell>
          <cell r="F785" t="str">
            <v>MONTICELLID</v>
          </cell>
          <cell r="G785" t="str">
            <v>MONTICELLI</v>
          </cell>
          <cell r="H785" t="str">
            <v>DARIO</v>
          </cell>
          <cell r="I785" t="str">
            <v>18</v>
          </cell>
          <cell r="J785">
            <v>38.51</v>
          </cell>
          <cell r="K785">
            <v>693.18</v>
          </cell>
          <cell r="M785" t="str">
            <v>A2610</v>
          </cell>
          <cell r="N785" t="str">
            <v>Pianificazione</v>
          </cell>
          <cell r="P785">
            <v>100</v>
          </cell>
        </row>
        <row r="786">
          <cell r="A786" t="str">
            <v>GESTIONE</v>
          </cell>
          <cell r="B786" t="str">
            <v>PJ OFFICE</v>
          </cell>
          <cell r="C786" t="str">
            <v>Piano Evolutivo</v>
          </cell>
          <cell r="D786" t="str">
            <v>No</v>
          </cell>
          <cell r="F786" t="str">
            <v>MONTICELLID</v>
          </cell>
          <cell r="G786" t="str">
            <v>MONTICELLI</v>
          </cell>
          <cell r="H786" t="str">
            <v>DARIO</v>
          </cell>
          <cell r="I786" t="str">
            <v>30,5</v>
          </cell>
          <cell r="J786">
            <v>38.51</v>
          </cell>
          <cell r="K786">
            <v>1174.5549999999998</v>
          </cell>
          <cell r="M786" t="str">
            <v>A2610</v>
          </cell>
          <cell r="N786" t="str">
            <v>Pianificazione</v>
          </cell>
          <cell r="P786">
            <v>100</v>
          </cell>
        </row>
        <row r="787">
          <cell r="A787" t="str">
            <v>GESTIONE</v>
          </cell>
          <cell r="B787" t="str">
            <v>PJ OFFICE</v>
          </cell>
          <cell r="C787" t="str">
            <v>Review</v>
          </cell>
          <cell r="D787" t="str">
            <v>No</v>
          </cell>
          <cell r="F787" t="str">
            <v>MONTICELLID</v>
          </cell>
          <cell r="G787" t="str">
            <v>MONTICELLI</v>
          </cell>
          <cell r="H787" t="str">
            <v>DARIO</v>
          </cell>
          <cell r="I787" t="str">
            <v>391</v>
          </cell>
          <cell r="J787">
            <v>38.51</v>
          </cell>
          <cell r="K787">
            <v>15057.41</v>
          </cell>
          <cell r="M787" t="str">
            <v>A2610</v>
          </cell>
          <cell r="N787" t="str">
            <v>Pianificazione</v>
          </cell>
          <cell r="P787">
            <v>100</v>
          </cell>
        </row>
        <row r="788">
          <cell r="A788" t="str">
            <v>GESTIONE</v>
          </cell>
          <cell r="B788" t="str">
            <v>PJ OFFICE</v>
          </cell>
          <cell r="C788" t="str">
            <v>SSA - Situazione Scadenze Attività</v>
          </cell>
          <cell r="D788" t="str">
            <v>No</v>
          </cell>
          <cell r="F788" t="str">
            <v>MONTICELLID</v>
          </cell>
          <cell r="G788" t="str">
            <v>MONTICELLI</v>
          </cell>
          <cell r="H788" t="str">
            <v>DARIO</v>
          </cell>
          <cell r="I788" t="str">
            <v>14,5</v>
          </cell>
          <cell r="J788">
            <v>38.51</v>
          </cell>
          <cell r="K788">
            <v>558.39499999999998</v>
          </cell>
          <cell r="M788" t="str">
            <v>A2610</v>
          </cell>
          <cell r="N788" t="str">
            <v>Pianificazione</v>
          </cell>
          <cell r="P788">
            <v>100</v>
          </cell>
        </row>
        <row r="789">
          <cell r="A789" t="str">
            <v>GESTIONE</v>
          </cell>
          <cell r="B789" t="str">
            <v>PJ OFFICE</v>
          </cell>
          <cell r="C789" t="str">
            <v>Standard Aziendali</v>
          </cell>
          <cell r="D789" t="str">
            <v>No</v>
          </cell>
          <cell r="F789" t="str">
            <v>MONTICELLID</v>
          </cell>
          <cell r="G789" t="str">
            <v>MONTICELLI</v>
          </cell>
          <cell r="H789" t="str">
            <v>DARIO</v>
          </cell>
          <cell r="I789" t="str">
            <v>2,5</v>
          </cell>
          <cell r="J789">
            <v>38.51</v>
          </cell>
          <cell r="K789">
            <v>96.274999999999991</v>
          </cell>
          <cell r="M789" t="str">
            <v>A2610</v>
          </cell>
          <cell r="N789" t="str">
            <v>Pianificazione</v>
          </cell>
          <cell r="P789">
            <v>100</v>
          </cell>
        </row>
        <row r="790">
          <cell r="A790" t="str">
            <v>GESTIONE</v>
          </cell>
          <cell r="B790" t="str">
            <v>PRESIDIO OPERATIVO</v>
          </cell>
          <cell r="C790" t="str">
            <v>Generico U.O. Presidio Operativo</v>
          </cell>
          <cell r="D790" t="str">
            <v>Sì</v>
          </cell>
          <cell r="E790" t="str">
            <v>AGS</v>
          </cell>
          <cell r="F790" t="str">
            <v>CIPPONEP</v>
          </cell>
          <cell r="G790" t="str">
            <v>CIPPONE</v>
          </cell>
          <cell r="H790" t="str">
            <v>PAOLO</v>
          </cell>
          <cell r="I790" t="str">
            <v>79</v>
          </cell>
          <cell r="J790">
            <v>38.51</v>
          </cell>
          <cell r="K790">
            <v>3042.29</v>
          </cell>
          <cell r="M790" t="str">
            <v>A1220</v>
          </cell>
          <cell r="N790" t="str">
            <v>Produzione</v>
          </cell>
        </row>
        <row r="791">
          <cell r="A791" t="str">
            <v>GESTIONE</v>
          </cell>
          <cell r="B791" t="str">
            <v>PRESIDIO OPERATIVO</v>
          </cell>
          <cell r="C791" t="str">
            <v>POPAM001 Chiamate HW</v>
          </cell>
          <cell r="D791" t="str">
            <v>Sì</v>
          </cell>
          <cell r="E791" t="str">
            <v>AGS</v>
          </cell>
          <cell r="F791" t="str">
            <v>CIPPONEP</v>
          </cell>
          <cell r="G791" t="str">
            <v>CIPPONE</v>
          </cell>
          <cell r="H791" t="str">
            <v>PAOLO</v>
          </cell>
          <cell r="I791" t="str">
            <v>0,5</v>
          </cell>
          <cell r="J791">
            <v>38.51</v>
          </cell>
          <cell r="K791">
            <v>19.254999999999999</v>
          </cell>
          <cell r="M791" t="str">
            <v>A1220</v>
          </cell>
          <cell r="N791" t="str">
            <v>Produzione</v>
          </cell>
          <cell r="P791">
            <v>30</v>
          </cell>
        </row>
        <row r="792">
          <cell r="A792" t="str">
            <v>GESTIONE</v>
          </cell>
          <cell r="B792" t="str">
            <v>PRESIDIO OPERATIVO</v>
          </cell>
          <cell r="C792" t="str">
            <v>POPAO001 Console</v>
          </cell>
          <cell r="D792" t="str">
            <v>Sì</v>
          </cell>
          <cell r="E792" t="str">
            <v>AGS</v>
          </cell>
          <cell r="F792" t="str">
            <v>CIPPONEP</v>
          </cell>
          <cell r="G792" t="str">
            <v>CIPPONE</v>
          </cell>
          <cell r="H792" t="str">
            <v>PAOLO</v>
          </cell>
          <cell r="I792" t="str">
            <v>368,25</v>
          </cell>
          <cell r="J792">
            <v>38.51</v>
          </cell>
          <cell r="K792">
            <v>14181.307499999999</v>
          </cell>
          <cell r="M792" t="str">
            <v>A1220</v>
          </cell>
          <cell r="N792" t="str">
            <v>Produzione</v>
          </cell>
          <cell r="P792">
            <v>30</v>
          </cell>
        </row>
        <row r="793">
          <cell r="A793" t="str">
            <v>GESTIONE</v>
          </cell>
          <cell r="B793" t="str">
            <v>PRESIDIO OPERATIVO</v>
          </cell>
          <cell r="C793" t="str">
            <v>POPAO001 Console</v>
          </cell>
          <cell r="D793" t="str">
            <v>Sì</v>
          </cell>
          <cell r="E793" t="str">
            <v>MICROJOB</v>
          </cell>
          <cell r="F793" t="str">
            <v>SABELLAM</v>
          </cell>
          <cell r="G793" t="str">
            <v>SABELLA</v>
          </cell>
          <cell r="H793" t="str">
            <v>MAURIZIO</v>
          </cell>
          <cell r="I793" t="str">
            <v>441</v>
          </cell>
          <cell r="J793">
            <v>87.5</v>
          </cell>
          <cell r="K793">
            <v>38587.5</v>
          </cell>
          <cell r="M793" t="str">
            <v>A1220</v>
          </cell>
          <cell r="N793" t="str">
            <v>Produzione</v>
          </cell>
          <cell r="P793">
            <v>30</v>
          </cell>
        </row>
        <row r="794">
          <cell r="A794" t="str">
            <v>GESTIONE</v>
          </cell>
          <cell r="B794" t="str">
            <v>PRESIDIO OPERATIVO</v>
          </cell>
          <cell r="C794" t="str">
            <v>POPAO008 Movimentazione cassette DR</v>
          </cell>
          <cell r="D794" t="str">
            <v>Sì</v>
          </cell>
          <cell r="E794" t="str">
            <v>AGS</v>
          </cell>
          <cell r="F794" t="str">
            <v>CIPPONEP</v>
          </cell>
          <cell r="G794" t="str">
            <v>CIPPONE</v>
          </cell>
          <cell r="H794" t="str">
            <v>PAOLO</v>
          </cell>
          <cell r="I794" t="str">
            <v>7,25</v>
          </cell>
          <cell r="J794">
            <v>38.51</v>
          </cell>
          <cell r="K794">
            <v>279.19749999999999</v>
          </cell>
          <cell r="M794" t="str">
            <v>A1220</v>
          </cell>
          <cell r="N794" t="str">
            <v>Produzione</v>
          </cell>
          <cell r="P794">
            <v>30</v>
          </cell>
        </row>
        <row r="795">
          <cell r="A795" t="str">
            <v>GESTIONE</v>
          </cell>
          <cell r="B795" t="str">
            <v>PRESIDIO OPERATIVO</v>
          </cell>
          <cell r="C795" t="str">
            <v>POPAO008 Movimentazione cassette DR</v>
          </cell>
          <cell r="D795" t="str">
            <v>Sì</v>
          </cell>
          <cell r="E795" t="str">
            <v>MICROJOB</v>
          </cell>
          <cell r="F795" t="str">
            <v>SABELLAM</v>
          </cell>
          <cell r="G795" t="str">
            <v>SABELLA</v>
          </cell>
          <cell r="H795" t="str">
            <v>MAURIZIO</v>
          </cell>
          <cell r="I795" t="str">
            <v>2,5</v>
          </cell>
          <cell r="J795">
            <v>87.5</v>
          </cell>
          <cell r="K795">
            <v>218.75</v>
          </cell>
          <cell r="M795" t="str">
            <v>A1220</v>
          </cell>
          <cell r="N795" t="str">
            <v>Produzione</v>
          </cell>
          <cell r="P795">
            <v>30</v>
          </cell>
        </row>
        <row r="796">
          <cell r="A796" t="str">
            <v>GESTIONE</v>
          </cell>
          <cell r="B796" t="str">
            <v>PRESIDIO OPERATIVO</v>
          </cell>
          <cell r="C796" t="str">
            <v>POPAO009 Prove DR</v>
          </cell>
          <cell r="D796" t="str">
            <v>Sì</v>
          </cell>
          <cell r="E796" t="str">
            <v>AGS</v>
          </cell>
          <cell r="F796" t="str">
            <v>CIPPONEP</v>
          </cell>
          <cell r="G796" t="str">
            <v>CIPPONE</v>
          </cell>
          <cell r="H796" t="str">
            <v>PAOLO</v>
          </cell>
          <cell r="I796" t="str">
            <v>3</v>
          </cell>
          <cell r="J796">
            <v>38.51</v>
          </cell>
          <cell r="K796">
            <v>115.53</v>
          </cell>
          <cell r="M796" t="str">
            <v>A1220</v>
          </cell>
          <cell r="N796" t="str">
            <v>Produzione</v>
          </cell>
          <cell r="P796">
            <v>30</v>
          </cell>
        </row>
        <row r="797">
          <cell r="A797" t="str">
            <v>GESTIONE</v>
          </cell>
          <cell r="B797" t="str">
            <v>PRESIDIO OPERATIVO</v>
          </cell>
          <cell r="C797" t="str">
            <v>POPAS003 Evasione RIO</v>
          </cell>
          <cell r="D797" t="str">
            <v>Sì</v>
          </cell>
          <cell r="E797" t="str">
            <v>MICROJOB</v>
          </cell>
          <cell r="F797" t="str">
            <v>SABELLAM</v>
          </cell>
          <cell r="G797" t="str">
            <v>SABELLA</v>
          </cell>
          <cell r="H797" t="str">
            <v>MAURIZIO</v>
          </cell>
          <cell r="I797" t="str">
            <v>14,5</v>
          </cell>
          <cell r="J797">
            <v>87.5</v>
          </cell>
          <cell r="K797">
            <v>1268.75</v>
          </cell>
          <cell r="M797" t="str">
            <v>A1220</v>
          </cell>
          <cell r="N797" t="str">
            <v>Produzione</v>
          </cell>
          <cell r="P797">
            <v>30</v>
          </cell>
        </row>
        <row r="798">
          <cell r="A798" t="str">
            <v>GESTIONE</v>
          </cell>
          <cell r="B798" t="str">
            <v>PRESIDIO OPERATIVO</v>
          </cell>
          <cell r="C798" t="str">
            <v>POPAS004 Gestione Output notturna</v>
          </cell>
          <cell r="D798" t="str">
            <v>Sì</v>
          </cell>
          <cell r="E798" t="str">
            <v>AGS</v>
          </cell>
          <cell r="F798" t="str">
            <v>CIPPONEP</v>
          </cell>
          <cell r="G798" t="str">
            <v>CIPPONE</v>
          </cell>
          <cell r="H798" t="str">
            <v>PAOLO</v>
          </cell>
          <cell r="I798" t="str">
            <v>13,25</v>
          </cell>
          <cell r="J798">
            <v>38.51</v>
          </cell>
          <cell r="K798">
            <v>510.25749999999999</v>
          </cell>
          <cell r="M798" t="str">
            <v>A1220</v>
          </cell>
          <cell r="N798" t="str">
            <v>Produzione</v>
          </cell>
          <cell r="P798">
            <v>30</v>
          </cell>
        </row>
        <row r="799">
          <cell r="A799" t="str">
            <v>GESTIONE</v>
          </cell>
          <cell r="B799" t="str">
            <v>PRESIDIO OPERATIVO</v>
          </cell>
          <cell r="C799" t="str">
            <v>POPAS004 Gestione Output notturna</v>
          </cell>
          <cell r="D799" t="str">
            <v>Sì</v>
          </cell>
          <cell r="E799" t="str">
            <v>MICROJOB</v>
          </cell>
          <cell r="F799" t="str">
            <v>SABELLAM</v>
          </cell>
          <cell r="G799" t="str">
            <v>SABELLA</v>
          </cell>
          <cell r="H799" t="str">
            <v>MAURIZIO</v>
          </cell>
          <cell r="I799" t="str">
            <v>6</v>
          </cell>
          <cell r="J799">
            <v>87.5</v>
          </cell>
          <cell r="K799">
            <v>525</v>
          </cell>
          <cell r="M799" t="str">
            <v>A1220</v>
          </cell>
          <cell r="N799" t="str">
            <v>Produzione</v>
          </cell>
          <cell r="P799">
            <v>30</v>
          </cell>
        </row>
        <row r="800">
          <cell r="A800" t="str">
            <v>GESTIONE</v>
          </cell>
          <cell r="B800" t="str">
            <v>PRESIDIO OPERATIVO</v>
          </cell>
          <cell r="C800" t="str">
            <v>PRESIDIO OPERATIVO MVS</v>
          </cell>
          <cell r="D800" t="str">
            <v>Sì</v>
          </cell>
          <cell r="E800" t="str">
            <v>MICROJOB</v>
          </cell>
          <cell r="F800" t="str">
            <v>SABELLAM</v>
          </cell>
          <cell r="G800" t="str">
            <v>SABELLA</v>
          </cell>
          <cell r="H800" t="str">
            <v>MAURIZIO</v>
          </cell>
          <cell r="I800" t="str">
            <v>232</v>
          </cell>
          <cell r="J800">
            <v>87.5</v>
          </cell>
          <cell r="K800">
            <v>20300</v>
          </cell>
          <cell r="M800" t="str">
            <v>A1220</v>
          </cell>
          <cell r="N800" t="str">
            <v>Produzione</v>
          </cell>
          <cell r="P800">
            <v>100</v>
          </cell>
        </row>
        <row r="801">
          <cell r="A801" t="str">
            <v>GESTIONE</v>
          </cell>
          <cell r="B801" t="str">
            <v>PRESIDIO OPERATIVO</v>
          </cell>
          <cell r="C801" t="str">
            <v>PRESIDIO OPERATIVO OPEN</v>
          </cell>
          <cell r="D801" t="str">
            <v>Sì</v>
          </cell>
          <cell r="E801" t="str">
            <v>AGS</v>
          </cell>
          <cell r="F801" t="str">
            <v>CIPPONEP</v>
          </cell>
          <cell r="G801" t="str">
            <v>CIPPONE</v>
          </cell>
          <cell r="H801" t="str">
            <v>PAOLO</v>
          </cell>
          <cell r="I801" t="str">
            <v>72</v>
          </cell>
          <cell r="J801">
            <v>38.51</v>
          </cell>
          <cell r="K801">
            <v>2772.72</v>
          </cell>
          <cell r="M801" t="str">
            <v>A1220</v>
          </cell>
          <cell r="N801" t="str">
            <v>Produzione</v>
          </cell>
          <cell r="P801">
            <v>100</v>
          </cell>
        </row>
        <row r="802">
          <cell r="A802" t="str">
            <v>GESTIONE</v>
          </cell>
          <cell r="B802" t="str">
            <v>PRESIDIO OPERATIVO</v>
          </cell>
          <cell r="C802" t="str">
            <v>Generico U.O. Presidio Operativo</v>
          </cell>
          <cell r="D802" t="str">
            <v>No</v>
          </cell>
          <cell r="F802" t="str">
            <v>GIUDICATTIM</v>
          </cell>
          <cell r="G802" t="str">
            <v>GIUDICATTI</v>
          </cell>
          <cell r="H802" t="str">
            <v>MASSIMO</v>
          </cell>
          <cell r="I802" t="str">
            <v>11,5</v>
          </cell>
          <cell r="J802">
            <v>38.51</v>
          </cell>
          <cell r="K802">
            <v>442.86499999999995</v>
          </cell>
          <cell r="L802">
            <v>22.8</v>
          </cell>
          <cell r="M802" t="str">
            <v>A1221</v>
          </cell>
          <cell r="N802" t="str">
            <v>Presidio Operativo</v>
          </cell>
        </row>
        <row r="803">
          <cell r="A803" t="str">
            <v>GESTIONE</v>
          </cell>
          <cell r="B803" t="str">
            <v>PRESIDIO OPERATIVO</v>
          </cell>
          <cell r="C803" t="str">
            <v>Generico U.O. Presidio Operativo</v>
          </cell>
          <cell r="D803" t="str">
            <v>No</v>
          </cell>
          <cell r="F803" t="str">
            <v>SORGENTEV</v>
          </cell>
          <cell r="G803" t="str">
            <v>SORGENTE</v>
          </cell>
          <cell r="H803" t="str">
            <v>VINCENZO</v>
          </cell>
          <cell r="I803" t="str">
            <v>0</v>
          </cell>
          <cell r="J803">
            <v>38.51</v>
          </cell>
          <cell r="K803">
            <v>0</v>
          </cell>
          <cell r="L803">
            <v>11.4</v>
          </cell>
          <cell r="M803" t="str">
            <v>A1221</v>
          </cell>
          <cell r="N803" t="str">
            <v>Presidio Operativo</v>
          </cell>
        </row>
        <row r="804">
          <cell r="A804" t="str">
            <v>GESTIONE</v>
          </cell>
          <cell r="B804" t="str">
            <v>PRESIDIO OPERATIVO</v>
          </cell>
          <cell r="C804" t="str">
            <v>Generico U.O. Presidio Operativo</v>
          </cell>
          <cell r="D804" t="str">
            <v>Sì</v>
          </cell>
          <cell r="F804" t="str">
            <v>VALIERID</v>
          </cell>
          <cell r="G804" t="str">
            <v>VALIERI</v>
          </cell>
          <cell r="H804" t="str">
            <v>DAVIDE</v>
          </cell>
          <cell r="I804" t="str">
            <v>77,5</v>
          </cell>
          <cell r="J804">
            <v>38.51</v>
          </cell>
          <cell r="K804">
            <v>2984.5249999999996</v>
          </cell>
          <cell r="M804" t="str">
            <v>A1221</v>
          </cell>
          <cell r="N804" t="str">
            <v>Presidio Operativo</v>
          </cell>
        </row>
        <row r="805">
          <cell r="A805" t="str">
            <v>GESTIONE</v>
          </cell>
          <cell r="B805" t="str">
            <v>PRESIDIO OPERATIVO</v>
          </cell>
          <cell r="C805" t="str">
            <v>Generico U.O. Presidio Operativo</v>
          </cell>
          <cell r="D805" t="str">
            <v>Sì</v>
          </cell>
          <cell r="E805" t="str">
            <v>AGS</v>
          </cell>
          <cell r="F805" t="str">
            <v>FOSSATIA</v>
          </cell>
          <cell r="G805" t="str">
            <v>FOSSATI</v>
          </cell>
          <cell r="H805" t="str">
            <v>ALESSIO</v>
          </cell>
          <cell r="I805" t="str">
            <v>247,5</v>
          </cell>
          <cell r="J805">
            <v>38.51</v>
          </cell>
          <cell r="K805">
            <v>9531.2250000000004</v>
          </cell>
          <cell r="M805" t="str">
            <v>A1221</v>
          </cell>
          <cell r="N805" t="str">
            <v>Presidio Operativo</v>
          </cell>
        </row>
        <row r="806">
          <cell r="A806" t="str">
            <v>GESTIONE</v>
          </cell>
          <cell r="B806" t="str">
            <v>PRESIDIO OPERATIVO</v>
          </cell>
          <cell r="C806" t="str">
            <v>Generico U.O. Presidio Operativo</v>
          </cell>
          <cell r="D806" t="str">
            <v>Sì</v>
          </cell>
          <cell r="E806" t="str">
            <v>AGS</v>
          </cell>
          <cell r="F806" t="str">
            <v>GUIDARELLIG</v>
          </cell>
          <cell r="G806" t="str">
            <v>GUIDARELLI</v>
          </cell>
          <cell r="H806" t="str">
            <v>GIOVE</v>
          </cell>
          <cell r="I806" t="str">
            <v>192,25</v>
          </cell>
          <cell r="J806">
            <v>38.51</v>
          </cell>
          <cell r="K806">
            <v>7403.5474999999997</v>
          </cell>
          <cell r="M806" t="str">
            <v>A1221</v>
          </cell>
          <cell r="N806" t="str">
            <v>Presidio Operativo</v>
          </cell>
        </row>
        <row r="807">
          <cell r="A807" t="str">
            <v>GESTIONE</v>
          </cell>
          <cell r="B807" t="str">
            <v>PRESIDIO OPERATIVO</v>
          </cell>
          <cell r="C807" t="str">
            <v>Generico U.O. Presidio Operativo</v>
          </cell>
          <cell r="D807" t="str">
            <v>Sì</v>
          </cell>
          <cell r="E807" t="str">
            <v>AGS</v>
          </cell>
          <cell r="F807" t="str">
            <v>MANFREDIJ</v>
          </cell>
          <cell r="G807" t="str">
            <v>MANFREDI</v>
          </cell>
          <cell r="H807" t="str">
            <v>JONNY</v>
          </cell>
          <cell r="I807" t="str">
            <v>167</v>
          </cell>
          <cell r="J807">
            <v>38.51</v>
          </cell>
          <cell r="K807">
            <v>6431.17</v>
          </cell>
          <cell r="M807" t="str">
            <v>A1221</v>
          </cell>
          <cell r="N807" t="str">
            <v>Presidio Operativo</v>
          </cell>
        </row>
        <row r="808">
          <cell r="A808" t="str">
            <v>GESTIONE</v>
          </cell>
          <cell r="B808" t="str">
            <v>PRESIDIO OPERATIVO</v>
          </cell>
          <cell r="C808" t="str">
            <v>Generico U.O. Presidio Operativo</v>
          </cell>
          <cell r="D808" t="str">
            <v>Sì</v>
          </cell>
          <cell r="E808" t="str">
            <v>AGS</v>
          </cell>
          <cell r="F808" t="str">
            <v>SANTUCCIM</v>
          </cell>
          <cell r="G808" t="str">
            <v>SANTUCCI</v>
          </cell>
          <cell r="H808" t="str">
            <v>MARCO</v>
          </cell>
          <cell r="I808" t="str">
            <v>46</v>
          </cell>
          <cell r="J808">
            <v>38.51</v>
          </cell>
          <cell r="K808">
            <v>1771.4599999999998</v>
          </cell>
          <cell r="M808" t="str">
            <v>A1221</v>
          </cell>
          <cell r="N808" t="str">
            <v>Presidio Operativo</v>
          </cell>
        </row>
        <row r="809">
          <cell r="A809" t="str">
            <v>GESTIONE</v>
          </cell>
          <cell r="B809" t="str">
            <v>PRESIDIO OPERATIVO</v>
          </cell>
          <cell r="C809" t="str">
            <v>Generico U.O. Presidio Operativo</v>
          </cell>
          <cell r="D809" t="str">
            <v>Sì</v>
          </cell>
          <cell r="E809" t="str">
            <v>MICROJOB</v>
          </cell>
          <cell r="F809" t="str">
            <v>DONADONIR</v>
          </cell>
          <cell r="G809" t="str">
            <v>DONADONI</v>
          </cell>
          <cell r="H809" t="str">
            <v>RICCARDO</v>
          </cell>
          <cell r="I809" t="str">
            <v>32</v>
          </cell>
          <cell r="J809">
            <v>38.51</v>
          </cell>
          <cell r="K809">
            <v>1232.32</v>
          </cell>
          <cell r="M809" t="str">
            <v>A1221</v>
          </cell>
          <cell r="N809" t="str">
            <v>Presidio Operativo</v>
          </cell>
        </row>
        <row r="810">
          <cell r="A810" t="str">
            <v>GESTIONE</v>
          </cell>
          <cell r="B810" t="str">
            <v>PRESIDIO OPERATIVO</v>
          </cell>
          <cell r="C810" t="str">
            <v>Generico U.O. Presidio Operativo</v>
          </cell>
          <cell r="D810" t="str">
            <v>Sì</v>
          </cell>
          <cell r="E810" t="str">
            <v>MICROJOB</v>
          </cell>
          <cell r="F810" t="str">
            <v>MARTINIG</v>
          </cell>
          <cell r="G810" t="str">
            <v>MARTINI</v>
          </cell>
          <cell r="H810" t="str">
            <v>GIOVANNI</v>
          </cell>
          <cell r="I810" t="str">
            <v>72</v>
          </cell>
          <cell r="J810">
            <v>87.5</v>
          </cell>
          <cell r="K810">
            <v>6300</v>
          </cell>
          <cell r="M810" t="str">
            <v>A1221</v>
          </cell>
          <cell r="N810" t="str">
            <v>Presidio Operativo</v>
          </cell>
        </row>
        <row r="811">
          <cell r="A811" t="str">
            <v>GESTIONE</v>
          </cell>
          <cell r="B811" t="str">
            <v>PRESIDIO OPERATIVO</v>
          </cell>
          <cell r="C811" t="str">
            <v>POPAF002 Archiviazione cassette storiche Palermo</v>
          </cell>
          <cell r="D811" t="str">
            <v>No</v>
          </cell>
          <cell r="F811" t="str">
            <v>DACREMAL</v>
          </cell>
          <cell r="G811" t="str">
            <v>DACREMA</v>
          </cell>
          <cell r="H811" t="str">
            <v>LORENZO</v>
          </cell>
          <cell r="I811" t="str">
            <v>36,25</v>
          </cell>
          <cell r="J811">
            <v>38.51</v>
          </cell>
          <cell r="K811">
            <v>1395.9875</v>
          </cell>
          <cell r="M811" t="str">
            <v>A1221</v>
          </cell>
          <cell r="N811" t="str">
            <v>Presidio Operativo</v>
          </cell>
          <cell r="P811">
            <v>30</v>
          </cell>
        </row>
        <row r="812">
          <cell r="A812" t="str">
            <v>GESTIONE</v>
          </cell>
          <cell r="B812" t="str">
            <v>PRESIDIO OPERATIVO</v>
          </cell>
          <cell r="C812" t="str">
            <v>POPAM001 Chiamate HW</v>
          </cell>
          <cell r="D812" t="str">
            <v>No</v>
          </cell>
          <cell r="F812" t="str">
            <v>BALDOB</v>
          </cell>
          <cell r="G812" t="str">
            <v>BALDO</v>
          </cell>
          <cell r="H812" t="str">
            <v>BRUNO</v>
          </cell>
          <cell r="I812" t="str">
            <v>1</v>
          </cell>
          <cell r="J812">
            <v>38.51</v>
          </cell>
          <cell r="K812">
            <v>38.51</v>
          </cell>
          <cell r="M812" t="str">
            <v>A1221</v>
          </cell>
          <cell r="N812" t="str">
            <v>Presidio Operativo</v>
          </cell>
          <cell r="P812">
            <v>30</v>
          </cell>
        </row>
        <row r="813">
          <cell r="A813" t="str">
            <v>GESTIONE</v>
          </cell>
          <cell r="B813" t="str">
            <v>PRESIDIO OPERATIVO</v>
          </cell>
          <cell r="C813" t="str">
            <v>POPAM001 Chiamate HW</v>
          </cell>
          <cell r="D813" t="str">
            <v>No</v>
          </cell>
          <cell r="F813" t="str">
            <v>BELLANIG</v>
          </cell>
          <cell r="G813" t="str">
            <v>BELLANI</v>
          </cell>
          <cell r="H813" t="str">
            <v>GIOVANNI</v>
          </cell>
          <cell r="I813" t="str">
            <v>1</v>
          </cell>
          <cell r="J813">
            <v>38.51</v>
          </cell>
          <cell r="K813">
            <v>38.51</v>
          </cell>
          <cell r="M813" t="str">
            <v>A1221</v>
          </cell>
          <cell r="N813" t="str">
            <v>Presidio Operativo</v>
          </cell>
          <cell r="P813">
            <v>30</v>
          </cell>
        </row>
        <row r="814">
          <cell r="A814" t="str">
            <v>GESTIONE</v>
          </cell>
          <cell r="B814" t="str">
            <v>PRESIDIO OPERATIVO</v>
          </cell>
          <cell r="C814" t="str">
            <v>POPAM001 Chiamate HW</v>
          </cell>
          <cell r="D814" t="str">
            <v>No</v>
          </cell>
          <cell r="F814" t="str">
            <v>DABBENIM</v>
          </cell>
          <cell r="G814" t="str">
            <v>DABBENI</v>
          </cell>
          <cell r="H814" t="str">
            <v>MASSIMO</v>
          </cell>
          <cell r="I814" t="str">
            <v>0,5</v>
          </cell>
          <cell r="J814">
            <v>38.51</v>
          </cell>
          <cell r="K814">
            <v>19.254999999999999</v>
          </cell>
          <cell r="M814" t="str">
            <v>A1221</v>
          </cell>
          <cell r="N814" t="str">
            <v>Presidio Operativo</v>
          </cell>
          <cell r="P814">
            <v>30</v>
          </cell>
        </row>
        <row r="815">
          <cell r="A815" t="str">
            <v>GESTIONE</v>
          </cell>
          <cell r="B815" t="str">
            <v>PRESIDIO OPERATIVO</v>
          </cell>
          <cell r="C815" t="str">
            <v>POPAM001 Chiamate HW</v>
          </cell>
          <cell r="D815" t="str">
            <v>No</v>
          </cell>
          <cell r="F815" t="str">
            <v>MONZANIG</v>
          </cell>
          <cell r="G815" t="str">
            <v>MONZANI</v>
          </cell>
          <cell r="H815" t="str">
            <v>GIANCARLO</v>
          </cell>
          <cell r="I815" t="str">
            <v>0,5</v>
          </cell>
          <cell r="J815">
            <v>38.51</v>
          </cell>
          <cell r="K815">
            <v>19.254999999999999</v>
          </cell>
          <cell r="M815" t="str">
            <v>A1221</v>
          </cell>
          <cell r="N815" t="str">
            <v>Presidio Operativo</v>
          </cell>
          <cell r="P815">
            <v>30</v>
          </cell>
        </row>
        <row r="816">
          <cell r="A816" t="str">
            <v>GESTIONE</v>
          </cell>
          <cell r="B816" t="str">
            <v>PRESIDIO OPERATIVO</v>
          </cell>
          <cell r="C816" t="str">
            <v>POPAM001 Chiamate HW</v>
          </cell>
          <cell r="D816" t="str">
            <v>No</v>
          </cell>
          <cell r="F816" t="str">
            <v>SORGENTEV</v>
          </cell>
          <cell r="G816" t="str">
            <v>SORGENTE</v>
          </cell>
          <cell r="H816" t="str">
            <v>VINCENZO</v>
          </cell>
          <cell r="I816" t="str">
            <v>1</v>
          </cell>
          <cell r="J816">
            <v>38.51</v>
          </cell>
          <cell r="K816">
            <v>38.51</v>
          </cell>
          <cell r="M816" t="str">
            <v>A1221</v>
          </cell>
          <cell r="N816" t="str">
            <v>Presidio Operativo</v>
          </cell>
          <cell r="P816">
            <v>30</v>
          </cell>
        </row>
        <row r="817">
          <cell r="A817" t="str">
            <v>GESTIONE</v>
          </cell>
          <cell r="B817" t="str">
            <v>PRESIDIO OPERATIVO</v>
          </cell>
          <cell r="C817" t="str">
            <v>POPAM001 Chiamate HW</v>
          </cell>
          <cell r="D817" t="str">
            <v>No</v>
          </cell>
          <cell r="F817" t="str">
            <v>ZANGAU</v>
          </cell>
          <cell r="G817" t="str">
            <v>ZANGA</v>
          </cell>
          <cell r="H817" t="str">
            <v>UGO</v>
          </cell>
          <cell r="I817" t="str">
            <v>19,5</v>
          </cell>
          <cell r="J817">
            <v>38.51</v>
          </cell>
          <cell r="K817">
            <v>750.94499999999994</v>
          </cell>
          <cell r="M817" t="str">
            <v>A1221</v>
          </cell>
          <cell r="N817" t="str">
            <v>Presidio Operativo</v>
          </cell>
          <cell r="P817">
            <v>30</v>
          </cell>
        </row>
        <row r="818">
          <cell r="A818" t="str">
            <v>GESTIONE</v>
          </cell>
          <cell r="B818" t="str">
            <v>PRESIDIO OPERATIVO</v>
          </cell>
          <cell r="C818" t="str">
            <v>POPAM001 Chiamate HW</v>
          </cell>
          <cell r="D818" t="str">
            <v>Sì</v>
          </cell>
          <cell r="E818" t="str">
            <v>AGS</v>
          </cell>
          <cell r="F818" t="str">
            <v>GUIDARELLIG</v>
          </cell>
          <cell r="G818" t="str">
            <v>GUIDARELLI</v>
          </cell>
          <cell r="H818" t="str">
            <v>GIOVE</v>
          </cell>
          <cell r="I818" t="str">
            <v>0,25</v>
          </cell>
          <cell r="J818">
            <v>38.51</v>
          </cell>
          <cell r="K818">
            <v>9.6274999999999995</v>
          </cell>
          <cell r="M818" t="str">
            <v>A1221</v>
          </cell>
          <cell r="N818" t="str">
            <v>Presidio Operativo</v>
          </cell>
          <cell r="P818">
            <v>30</v>
          </cell>
        </row>
        <row r="819">
          <cell r="A819" t="str">
            <v>GESTIONE</v>
          </cell>
          <cell r="B819" t="str">
            <v>PRESIDIO OPERATIVO</v>
          </cell>
          <cell r="C819" t="str">
            <v>POPAO001 Console</v>
          </cell>
          <cell r="D819" t="str">
            <v>No</v>
          </cell>
          <cell r="F819" t="str">
            <v>BALDOB</v>
          </cell>
          <cell r="G819" t="str">
            <v>BALDO</v>
          </cell>
          <cell r="H819" t="str">
            <v>BRUNO</v>
          </cell>
          <cell r="I819" t="str">
            <v>313</v>
          </cell>
          <cell r="J819">
            <v>38.51</v>
          </cell>
          <cell r="K819">
            <v>12053.63</v>
          </cell>
          <cell r="M819" t="str">
            <v>A1221</v>
          </cell>
          <cell r="N819" t="str">
            <v>Presidio Operativo</v>
          </cell>
          <cell r="P819">
            <v>30</v>
          </cell>
        </row>
        <row r="820">
          <cell r="A820" t="str">
            <v>GESTIONE</v>
          </cell>
          <cell r="B820" t="str">
            <v>PRESIDIO OPERATIVO</v>
          </cell>
          <cell r="C820" t="str">
            <v>POPAO001 Console</v>
          </cell>
          <cell r="D820" t="str">
            <v>No</v>
          </cell>
          <cell r="F820" t="str">
            <v>BELLANIG</v>
          </cell>
          <cell r="G820" t="str">
            <v>BELLANI</v>
          </cell>
          <cell r="H820" t="str">
            <v>GIOVANNI</v>
          </cell>
          <cell r="I820" t="str">
            <v>249,5</v>
          </cell>
          <cell r="J820">
            <v>38.51</v>
          </cell>
          <cell r="K820">
            <v>9608.244999999999</v>
          </cell>
          <cell r="L820">
            <v>34.200000000000003</v>
          </cell>
          <cell r="M820" t="str">
            <v>A1221</v>
          </cell>
          <cell r="N820" t="str">
            <v>Presidio Operativo</v>
          </cell>
          <cell r="P820">
            <v>30</v>
          </cell>
        </row>
        <row r="821">
          <cell r="A821" t="str">
            <v>GESTIONE</v>
          </cell>
          <cell r="B821" t="str">
            <v>PRESIDIO OPERATIVO</v>
          </cell>
          <cell r="C821" t="str">
            <v>POPAO001 Console</v>
          </cell>
          <cell r="D821" t="str">
            <v>No</v>
          </cell>
          <cell r="F821" t="str">
            <v>DABBENIM</v>
          </cell>
          <cell r="G821" t="str">
            <v>DABBENI</v>
          </cell>
          <cell r="H821" t="str">
            <v>MASSIMO</v>
          </cell>
          <cell r="I821" t="str">
            <v>388,5</v>
          </cell>
          <cell r="J821">
            <v>38.51</v>
          </cell>
          <cell r="K821">
            <v>14961.134999999998</v>
          </cell>
          <cell r="M821" t="str">
            <v>A1221</v>
          </cell>
          <cell r="N821" t="str">
            <v>Presidio Operativo</v>
          </cell>
          <cell r="P821">
            <v>30</v>
          </cell>
        </row>
        <row r="822">
          <cell r="A822" t="str">
            <v>GESTIONE</v>
          </cell>
          <cell r="B822" t="str">
            <v>PRESIDIO OPERATIVO</v>
          </cell>
          <cell r="C822" t="str">
            <v>POPAO001 Console</v>
          </cell>
          <cell r="D822" t="str">
            <v>No</v>
          </cell>
          <cell r="F822" t="str">
            <v>DACREMAL</v>
          </cell>
          <cell r="G822" t="str">
            <v>DACREMA</v>
          </cell>
          <cell r="H822" t="str">
            <v>LORENZO</v>
          </cell>
          <cell r="I822" t="str">
            <v>392</v>
          </cell>
          <cell r="J822">
            <v>38.51</v>
          </cell>
          <cell r="K822">
            <v>15095.92</v>
          </cell>
          <cell r="M822" t="str">
            <v>A1221</v>
          </cell>
          <cell r="N822" t="str">
            <v>Presidio Operativo</v>
          </cell>
          <cell r="P822">
            <v>30</v>
          </cell>
        </row>
        <row r="823">
          <cell r="A823" t="str">
            <v>GESTIONE</v>
          </cell>
          <cell r="B823" t="str">
            <v>PRESIDIO OPERATIVO</v>
          </cell>
          <cell r="C823" t="str">
            <v>POPAO001 Console</v>
          </cell>
          <cell r="D823" t="str">
            <v>No</v>
          </cell>
          <cell r="F823" t="str">
            <v>GIUDICATTIM</v>
          </cell>
          <cell r="G823" t="str">
            <v>GIUDICATTI</v>
          </cell>
          <cell r="H823" t="str">
            <v>MASSIMO</v>
          </cell>
          <cell r="I823" t="str">
            <v>62</v>
          </cell>
          <cell r="J823">
            <v>38.51</v>
          </cell>
          <cell r="K823">
            <v>2387.62</v>
          </cell>
          <cell r="M823" t="str">
            <v>A1221</v>
          </cell>
          <cell r="N823" t="str">
            <v>Presidio Operativo</v>
          </cell>
          <cell r="P823">
            <v>30</v>
          </cell>
        </row>
        <row r="824">
          <cell r="A824" t="str">
            <v>GESTIONE</v>
          </cell>
          <cell r="B824" t="str">
            <v>PRESIDIO OPERATIVO</v>
          </cell>
          <cell r="C824" t="str">
            <v>POPAO001 Console</v>
          </cell>
          <cell r="D824" t="str">
            <v>No</v>
          </cell>
          <cell r="F824" t="str">
            <v>MONZANIG</v>
          </cell>
          <cell r="G824" t="str">
            <v>MONZANI</v>
          </cell>
          <cell r="H824" t="str">
            <v>GIANCARLO</v>
          </cell>
          <cell r="I824" t="str">
            <v>367</v>
          </cell>
          <cell r="J824">
            <v>38.51</v>
          </cell>
          <cell r="K824">
            <v>14133.17</v>
          </cell>
          <cell r="M824" t="str">
            <v>A1221</v>
          </cell>
          <cell r="N824" t="str">
            <v>Presidio Operativo</v>
          </cell>
          <cell r="P824">
            <v>30</v>
          </cell>
        </row>
        <row r="825">
          <cell r="A825" t="str">
            <v>GESTIONE</v>
          </cell>
          <cell r="B825" t="str">
            <v>PRESIDIO OPERATIVO</v>
          </cell>
          <cell r="C825" t="str">
            <v>POPAO001 Console</v>
          </cell>
          <cell r="D825" t="str">
            <v>No</v>
          </cell>
          <cell r="F825" t="str">
            <v>NAVARRAG</v>
          </cell>
          <cell r="G825" t="str">
            <v>NAVARRA</v>
          </cell>
          <cell r="H825" t="str">
            <v>GUIDO</v>
          </cell>
          <cell r="I825" t="str">
            <v>411,5</v>
          </cell>
          <cell r="J825">
            <v>38.51</v>
          </cell>
          <cell r="K825">
            <v>15846.865</v>
          </cell>
          <cell r="M825" t="str">
            <v>A1221</v>
          </cell>
          <cell r="N825" t="str">
            <v>Presidio Operativo</v>
          </cell>
          <cell r="P825">
            <v>30</v>
          </cell>
        </row>
        <row r="826">
          <cell r="A826" t="str">
            <v>GESTIONE</v>
          </cell>
          <cell r="B826" t="str">
            <v>PRESIDIO OPERATIVO</v>
          </cell>
          <cell r="C826" t="str">
            <v>POPAO001 Console</v>
          </cell>
          <cell r="D826" t="str">
            <v>No</v>
          </cell>
          <cell r="F826" t="str">
            <v>PESSINAR</v>
          </cell>
          <cell r="G826" t="str">
            <v>PESSINA</v>
          </cell>
          <cell r="H826" t="str">
            <v>ROBERTO</v>
          </cell>
          <cell r="I826" t="str">
            <v>320,5</v>
          </cell>
          <cell r="J826">
            <v>38.51</v>
          </cell>
          <cell r="K826">
            <v>12342.455</v>
          </cell>
          <cell r="M826" t="str">
            <v>A1221</v>
          </cell>
          <cell r="N826" t="str">
            <v>Presidio Operativo</v>
          </cell>
          <cell r="P826">
            <v>30</v>
          </cell>
        </row>
        <row r="827">
          <cell r="A827" t="str">
            <v>GESTIONE</v>
          </cell>
          <cell r="B827" t="str">
            <v>PRESIDIO OPERATIVO</v>
          </cell>
          <cell r="C827" t="str">
            <v>POPAO001 Console</v>
          </cell>
          <cell r="D827" t="str">
            <v>No</v>
          </cell>
          <cell r="F827" t="str">
            <v>SORGENTEV</v>
          </cell>
          <cell r="G827" t="str">
            <v>SORGENTE</v>
          </cell>
          <cell r="H827" t="str">
            <v>VINCENZO</v>
          </cell>
          <cell r="I827" t="str">
            <v>193,25</v>
          </cell>
          <cell r="J827">
            <v>38.51</v>
          </cell>
          <cell r="K827">
            <v>7442.0574999999999</v>
          </cell>
          <cell r="L827">
            <v>11.4</v>
          </cell>
          <cell r="M827" t="str">
            <v>A1221</v>
          </cell>
          <cell r="N827" t="str">
            <v>Presidio Operativo</v>
          </cell>
          <cell r="P827">
            <v>30</v>
          </cell>
        </row>
        <row r="828">
          <cell r="A828" t="str">
            <v>GESTIONE</v>
          </cell>
          <cell r="B828" t="str">
            <v>PRESIDIO OPERATIVO</v>
          </cell>
          <cell r="C828" t="str">
            <v>POPAO001 Console</v>
          </cell>
          <cell r="D828" t="str">
            <v>No</v>
          </cell>
          <cell r="F828" t="str">
            <v>ZANGAU</v>
          </cell>
          <cell r="G828" t="str">
            <v>ZANGA</v>
          </cell>
          <cell r="H828" t="str">
            <v>UGO</v>
          </cell>
          <cell r="I828" t="str">
            <v>293</v>
          </cell>
          <cell r="J828">
            <v>38.51</v>
          </cell>
          <cell r="K828">
            <v>11283.43</v>
          </cell>
          <cell r="M828" t="str">
            <v>A1221</v>
          </cell>
          <cell r="N828" t="str">
            <v>Presidio Operativo</v>
          </cell>
          <cell r="P828">
            <v>30</v>
          </cell>
        </row>
        <row r="829">
          <cell r="A829" t="str">
            <v>GESTIONE</v>
          </cell>
          <cell r="B829" t="str">
            <v>PRESIDIO OPERATIVO</v>
          </cell>
          <cell r="C829" t="str">
            <v>POPAO001 Console</v>
          </cell>
          <cell r="D829" t="str">
            <v>Sì</v>
          </cell>
          <cell r="F829" t="str">
            <v>VALIERID</v>
          </cell>
          <cell r="G829" t="str">
            <v>VALIERI</v>
          </cell>
          <cell r="H829" t="str">
            <v>DAVIDE</v>
          </cell>
          <cell r="I829" t="str">
            <v>97</v>
          </cell>
          <cell r="J829">
            <v>38.51</v>
          </cell>
          <cell r="K829">
            <v>3735.47</v>
          </cell>
          <cell r="M829" t="str">
            <v>A1221</v>
          </cell>
          <cell r="N829" t="str">
            <v>Presidio Operativo</v>
          </cell>
          <cell r="P829">
            <v>30</v>
          </cell>
        </row>
        <row r="830">
          <cell r="A830" t="str">
            <v>GESTIONE</v>
          </cell>
          <cell r="B830" t="str">
            <v>PRESIDIO OPERATIVO</v>
          </cell>
          <cell r="C830" t="str">
            <v>POPAO001 Console</v>
          </cell>
          <cell r="D830" t="str">
            <v>Sì</v>
          </cell>
          <cell r="E830" t="str">
            <v>AGS</v>
          </cell>
          <cell r="F830" t="str">
            <v>CINELLIV</v>
          </cell>
          <cell r="G830" t="str">
            <v>CINELLI</v>
          </cell>
          <cell r="H830" t="str">
            <v>VERONICA</v>
          </cell>
          <cell r="I830" t="str">
            <v>336</v>
          </cell>
          <cell r="J830">
            <v>38.51</v>
          </cell>
          <cell r="K830">
            <v>12939.359999999999</v>
          </cell>
          <cell r="M830" t="str">
            <v>A1221</v>
          </cell>
          <cell r="N830" t="str">
            <v>Presidio Operativo</v>
          </cell>
          <cell r="P830">
            <v>30</v>
          </cell>
        </row>
        <row r="831">
          <cell r="A831" t="str">
            <v>GESTIONE</v>
          </cell>
          <cell r="B831" t="str">
            <v>PRESIDIO OPERATIVO</v>
          </cell>
          <cell r="C831" t="str">
            <v>POPAO001 Console</v>
          </cell>
          <cell r="D831" t="str">
            <v>Sì</v>
          </cell>
          <cell r="E831" t="str">
            <v>AGS</v>
          </cell>
          <cell r="F831" t="str">
            <v>FOSSATIA</v>
          </cell>
          <cell r="G831" t="str">
            <v>FOSSATI</v>
          </cell>
          <cell r="H831" t="str">
            <v>ALESSIO</v>
          </cell>
          <cell r="I831" t="str">
            <v>223,5</v>
          </cell>
          <cell r="J831">
            <v>38.51</v>
          </cell>
          <cell r="K831">
            <v>8606.9849999999988</v>
          </cell>
          <cell r="M831" t="str">
            <v>A1221</v>
          </cell>
          <cell r="N831" t="str">
            <v>Presidio Operativo</v>
          </cell>
          <cell r="P831">
            <v>30</v>
          </cell>
        </row>
        <row r="832">
          <cell r="A832" t="str">
            <v>GESTIONE</v>
          </cell>
          <cell r="B832" t="str">
            <v>PRESIDIO OPERATIVO</v>
          </cell>
          <cell r="C832" t="str">
            <v>POPAO001 Console</v>
          </cell>
          <cell r="D832" t="str">
            <v>Sì</v>
          </cell>
          <cell r="E832" t="str">
            <v>AGS</v>
          </cell>
          <cell r="F832" t="str">
            <v>GUIDARELLIG</v>
          </cell>
          <cell r="G832" t="str">
            <v>GUIDARELLI</v>
          </cell>
          <cell r="H832" t="str">
            <v>GIOVE</v>
          </cell>
          <cell r="I832" t="str">
            <v>363,75</v>
          </cell>
          <cell r="J832">
            <v>38.51</v>
          </cell>
          <cell r="K832">
            <v>14008.012499999999</v>
          </cell>
          <cell r="M832" t="str">
            <v>A1221</v>
          </cell>
          <cell r="N832" t="str">
            <v>Presidio Operativo</v>
          </cell>
          <cell r="P832">
            <v>30</v>
          </cell>
        </row>
        <row r="833">
          <cell r="A833" t="str">
            <v>GESTIONE</v>
          </cell>
          <cell r="B833" t="str">
            <v>PRESIDIO OPERATIVO</v>
          </cell>
          <cell r="C833" t="str">
            <v>POPAO001 Console</v>
          </cell>
          <cell r="D833" t="str">
            <v>Sì</v>
          </cell>
          <cell r="E833" t="str">
            <v>AGS</v>
          </cell>
          <cell r="F833" t="str">
            <v>MANFREDIJ</v>
          </cell>
          <cell r="G833" t="str">
            <v>MANFREDI</v>
          </cell>
          <cell r="H833" t="str">
            <v>JONNY</v>
          </cell>
          <cell r="I833" t="str">
            <v>341</v>
          </cell>
          <cell r="J833">
            <v>38.51</v>
          </cell>
          <cell r="K833">
            <v>13131.91</v>
          </cell>
          <cell r="M833" t="str">
            <v>A1221</v>
          </cell>
          <cell r="N833" t="str">
            <v>Presidio Operativo</v>
          </cell>
          <cell r="P833">
            <v>30</v>
          </cell>
        </row>
        <row r="834">
          <cell r="A834" t="str">
            <v>GESTIONE</v>
          </cell>
          <cell r="B834" t="str">
            <v>PRESIDIO OPERATIVO</v>
          </cell>
          <cell r="C834" t="str">
            <v>POPAO001 Console</v>
          </cell>
          <cell r="D834" t="str">
            <v>Sì</v>
          </cell>
          <cell r="E834" t="str">
            <v>MICROJOB</v>
          </cell>
          <cell r="F834" t="str">
            <v>DONADONIR</v>
          </cell>
          <cell r="G834" t="str">
            <v>DONADONI</v>
          </cell>
          <cell r="H834" t="str">
            <v>RICCARDO</v>
          </cell>
          <cell r="I834" t="str">
            <v>372,5</v>
          </cell>
          <cell r="J834">
            <v>38.51</v>
          </cell>
          <cell r="K834">
            <v>14344.974999999999</v>
          </cell>
          <cell r="M834" t="str">
            <v>A1221</v>
          </cell>
          <cell r="N834" t="str">
            <v>Presidio Operativo</v>
          </cell>
          <cell r="P834">
            <v>30</v>
          </cell>
        </row>
        <row r="835">
          <cell r="A835" t="str">
            <v>GESTIONE</v>
          </cell>
          <cell r="B835" t="str">
            <v>PRESIDIO OPERATIVO</v>
          </cell>
          <cell r="C835" t="str">
            <v>POPAO001 Console</v>
          </cell>
          <cell r="D835" t="str">
            <v>Sì</v>
          </cell>
          <cell r="E835" t="str">
            <v>MICROJOB</v>
          </cell>
          <cell r="F835" t="str">
            <v>FIORENTINOD</v>
          </cell>
          <cell r="G835" t="str">
            <v>FIORENTINO</v>
          </cell>
          <cell r="H835" t="str">
            <v>DAVIDE</v>
          </cell>
          <cell r="I835" t="str">
            <v>158</v>
          </cell>
          <cell r="J835">
            <v>38.51</v>
          </cell>
          <cell r="K835">
            <v>6084.58</v>
          </cell>
          <cell r="M835" t="str">
            <v>A1221</v>
          </cell>
          <cell r="N835" t="str">
            <v>Presidio Operativo</v>
          </cell>
          <cell r="P835">
            <v>30</v>
          </cell>
        </row>
        <row r="836">
          <cell r="A836" t="str">
            <v>GESTIONE</v>
          </cell>
          <cell r="B836" t="str">
            <v>PRESIDIO OPERATIVO</v>
          </cell>
          <cell r="C836" t="str">
            <v>POPAO001 Console</v>
          </cell>
          <cell r="D836" t="str">
            <v>Sì</v>
          </cell>
          <cell r="E836" t="str">
            <v>MICROJOB</v>
          </cell>
          <cell r="F836" t="str">
            <v>MARTINIG</v>
          </cell>
          <cell r="G836" t="str">
            <v>MARTINI</v>
          </cell>
          <cell r="H836" t="str">
            <v>GIOVANNI</v>
          </cell>
          <cell r="I836" t="str">
            <v>410</v>
          </cell>
          <cell r="J836">
            <v>87.5</v>
          </cell>
          <cell r="K836">
            <v>35875</v>
          </cell>
          <cell r="M836" t="str">
            <v>A1221</v>
          </cell>
          <cell r="N836" t="str">
            <v>Presidio Operativo</v>
          </cell>
          <cell r="P836">
            <v>30</v>
          </cell>
        </row>
        <row r="837">
          <cell r="A837" t="str">
            <v>GESTIONE</v>
          </cell>
          <cell r="B837" t="str">
            <v>PRESIDIO OPERATIVO</v>
          </cell>
          <cell r="C837" t="str">
            <v>POPAO002 GESTIONE NASTROTECA</v>
          </cell>
          <cell r="D837" t="str">
            <v>No</v>
          </cell>
          <cell r="F837" t="str">
            <v>DACREMAL</v>
          </cell>
          <cell r="G837" t="str">
            <v>DACREMA</v>
          </cell>
          <cell r="H837" t="str">
            <v>LORENZO</v>
          </cell>
          <cell r="I837" t="str">
            <v>61</v>
          </cell>
          <cell r="J837">
            <v>38.51</v>
          </cell>
          <cell r="K837">
            <v>2349.1099999999997</v>
          </cell>
          <cell r="M837" t="str">
            <v>A1221</v>
          </cell>
          <cell r="N837" t="str">
            <v>Presidio Operativo</v>
          </cell>
          <cell r="P837">
            <v>100</v>
          </cell>
        </row>
        <row r="838">
          <cell r="A838" t="str">
            <v>GESTIONE</v>
          </cell>
          <cell r="B838" t="str">
            <v>PRESIDIO OPERATIVO</v>
          </cell>
          <cell r="C838" t="str">
            <v>POPAO003 IPL</v>
          </cell>
          <cell r="D838" t="str">
            <v>No</v>
          </cell>
          <cell r="F838" t="str">
            <v>BALDOB</v>
          </cell>
          <cell r="G838" t="str">
            <v>BALDO</v>
          </cell>
          <cell r="H838" t="str">
            <v>BRUNO</v>
          </cell>
          <cell r="I838" t="str">
            <v>1</v>
          </cell>
          <cell r="J838">
            <v>38.51</v>
          </cell>
          <cell r="K838">
            <v>38.51</v>
          </cell>
          <cell r="M838" t="str">
            <v>A1221</v>
          </cell>
          <cell r="N838" t="str">
            <v>Presidio Operativo</v>
          </cell>
          <cell r="P838">
            <v>30</v>
          </cell>
        </row>
        <row r="839">
          <cell r="A839" t="str">
            <v>GESTIONE</v>
          </cell>
          <cell r="B839" t="str">
            <v>PRESIDIO OPERATIVO</v>
          </cell>
          <cell r="C839" t="str">
            <v>POPAO003 IPL</v>
          </cell>
          <cell r="D839" t="str">
            <v>No</v>
          </cell>
          <cell r="F839" t="str">
            <v>BELLANIG</v>
          </cell>
          <cell r="G839" t="str">
            <v>BELLANI</v>
          </cell>
          <cell r="H839" t="str">
            <v>GIOVANNI</v>
          </cell>
          <cell r="I839" t="str">
            <v>4</v>
          </cell>
          <cell r="J839">
            <v>38.51</v>
          </cell>
          <cell r="K839">
            <v>154.04</v>
          </cell>
          <cell r="M839" t="str">
            <v>A1221</v>
          </cell>
          <cell r="N839" t="str">
            <v>Presidio Operativo</v>
          </cell>
          <cell r="P839">
            <v>30</v>
          </cell>
        </row>
        <row r="840">
          <cell r="A840" t="str">
            <v>GESTIONE</v>
          </cell>
          <cell r="B840" t="str">
            <v>PRESIDIO OPERATIVO</v>
          </cell>
          <cell r="C840" t="str">
            <v>POPAO003 IPL</v>
          </cell>
          <cell r="D840" t="str">
            <v>No</v>
          </cell>
          <cell r="F840" t="str">
            <v>DACREMAL</v>
          </cell>
          <cell r="G840" t="str">
            <v>DACREMA</v>
          </cell>
          <cell r="H840" t="str">
            <v>LORENZO</v>
          </cell>
          <cell r="I840" t="str">
            <v>4</v>
          </cell>
          <cell r="J840">
            <v>38.51</v>
          </cell>
          <cell r="K840">
            <v>154.04</v>
          </cell>
          <cell r="L840">
            <v>38</v>
          </cell>
          <cell r="M840" t="str">
            <v>A1221</v>
          </cell>
          <cell r="N840" t="str">
            <v>Presidio Operativo</v>
          </cell>
          <cell r="P840">
            <v>30</v>
          </cell>
        </row>
        <row r="841">
          <cell r="A841" t="str">
            <v>GESTIONE</v>
          </cell>
          <cell r="B841" t="str">
            <v>PRESIDIO OPERATIVO</v>
          </cell>
          <cell r="C841" t="str">
            <v>POPAO003 IPL</v>
          </cell>
          <cell r="D841" t="str">
            <v>No</v>
          </cell>
          <cell r="F841" t="str">
            <v>MONZANIG</v>
          </cell>
          <cell r="G841" t="str">
            <v>MONZANI</v>
          </cell>
          <cell r="H841" t="str">
            <v>GIANCARLO</v>
          </cell>
          <cell r="I841" t="str">
            <v>3</v>
          </cell>
          <cell r="J841">
            <v>38.51</v>
          </cell>
          <cell r="K841">
            <v>115.53</v>
          </cell>
          <cell r="L841">
            <v>28</v>
          </cell>
          <cell r="M841" t="str">
            <v>A1221</v>
          </cell>
          <cell r="N841" t="str">
            <v>Presidio Operativo</v>
          </cell>
          <cell r="P841">
            <v>30</v>
          </cell>
        </row>
        <row r="842">
          <cell r="A842" t="str">
            <v>GESTIONE</v>
          </cell>
          <cell r="B842" t="str">
            <v>PRESIDIO OPERATIVO</v>
          </cell>
          <cell r="C842" t="str">
            <v>POPAO003 IPL</v>
          </cell>
          <cell r="D842" t="str">
            <v>No</v>
          </cell>
          <cell r="F842" t="str">
            <v>SORGENTEV</v>
          </cell>
          <cell r="G842" t="str">
            <v>SORGENTE</v>
          </cell>
          <cell r="H842" t="str">
            <v>VINCENZO</v>
          </cell>
          <cell r="I842" t="str">
            <v>13</v>
          </cell>
          <cell r="J842">
            <v>38.51</v>
          </cell>
          <cell r="K842">
            <v>500.63</v>
          </cell>
          <cell r="M842" t="str">
            <v>A1221</v>
          </cell>
          <cell r="N842" t="str">
            <v>Presidio Operativo</v>
          </cell>
          <cell r="P842">
            <v>30</v>
          </cell>
        </row>
        <row r="843">
          <cell r="A843" t="str">
            <v>GESTIONE</v>
          </cell>
          <cell r="B843" t="str">
            <v>PRESIDIO OPERATIVO</v>
          </cell>
          <cell r="C843" t="str">
            <v>POPAO004 Reperibilità festiva</v>
          </cell>
          <cell r="D843" t="str">
            <v>No</v>
          </cell>
          <cell r="F843" t="str">
            <v>BELLANIG</v>
          </cell>
          <cell r="G843" t="str">
            <v>BELLANI</v>
          </cell>
          <cell r="H843" t="str">
            <v>GIOVANNI</v>
          </cell>
          <cell r="I843" t="str">
            <v>3</v>
          </cell>
          <cell r="J843">
            <v>38.51</v>
          </cell>
          <cell r="K843">
            <v>115.53</v>
          </cell>
          <cell r="M843" t="str">
            <v>A1221</v>
          </cell>
          <cell r="N843" t="str">
            <v>Presidio Operativo</v>
          </cell>
          <cell r="P843">
            <v>30</v>
          </cell>
        </row>
        <row r="844">
          <cell r="A844" t="str">
            <v>GESTIONE</v>
          </cell>
          <cell r="B844" t="str">
            <v>PRESIDIO OPERATIVO</v>
          </cell>
          <cell r="C844" t="str">
            <v>POPAO004 Reperibilità festiva</v>
          </cell>
          <cell r="D844" t="str">
            <v>No</v>
          </cell>
          <cell r="F844" t="str">
            <v>DACREMAL</v>
          </cell>
          <cell r="G844" t="str">
            <v>DACREMA</v>
          </cell>
          <cell r="H844" t="str">
            <v>LORENZO</v>
          </cell>
          <cell r="I844" t="str">
            <v>32</v>
          </cell>
          <cell r="J844">
            <v>38.51</v>
          </cell>
          <cell r="K844">
            <v>1232.32</v>
          </cell>
          <cell r="M844" t="str">
            <v>A1221</v>
          </cell>
          <cell r="N844" t="str">
            <v>Presidio Operativo</v>
          </cell>
          <cell r="P844">
            <v>30</v>
          </cell>
        </row>
        <row r="845">
          <cell r="A845" t="str">
            <v>GESTIONE</v>
          </cell>
          <cell r="B845" t="str">
            <v>PRESIDIO OPERATIVO</v>
          </cell>
          <cell r="C845" t="str">
            <v>POPAO004 Reperibilità festiva</v>
          </cell>
          <cell r="D845" t="str">
            <v>No</v>
          </cell>
          <cell r="F845" t="str">
            <v>MONZANIG</v>
          </cell>
          <cell r="G845" t="str">
            <v>MONZANI</v>
          </cell>
          <cell r="H845" t="str">
            <v>GIANCARLO</v>
          </cell>
          <cell r="I845" t="str">
            <v>24</v>
          </cell>
          <cell r="J845">
            <v>38.51</v>
          </cell>
          <cell r="K845">
            <v>924.24</v>
          </cell>
          <cell r="M845" t="str">
            <v>A1221</v>
          </cell>
          <cell r="N845" t="str">
            <v>Presidio Operativo</v>
          </cell>
          <cell r="P845">
            <v>30</v>
          </cell>
        </row>
        <row r="846">
          <cell r="A846" t="str">
            <v>GESTIONE</v>
          </cell>
          <cell r="B846" t="str">
            <v>PRESIDIO OPERATIVO</v>
          </cell>
          <cell r="C846" t="str">
            <v>POPAO004 Reperibilità festiva</v>
          </cell>
          <cell r="D846" t="str">
            <v>No</v>
          </cell>
          <cell r="F846" t="str">
            <v>SORGENTEV</v>
          </cell>
          <cell r="G846" t="str">
            <v>SORGENTE</v>
          </cell>
          <cell r="H846" t="str">
            <v>VINCENZO</v>
          </cell>
          <cell r="I846" t="str">
            <v>66</v>
          </cell>
          <cell r="J846">
            <v>38.51</v>
          </cell>
          <cell r="K846">
            <v>2541.66</v>
          </cell>
          <cell r="M846" t="str">
            <v>A1221</v>
          </cell>
          <cell r="N846" t="str">
            <v>Presidio Operativo</v>
          </cell>
          <cell r="P846">
            <v>30</v>
          </cell>
        </row>
        <row r="847">
          <cell r="A847" t="str">
            <v>GESTIONE</v>
          </cell>
          <cell r="B847" t="str">
            <v>PRESIDIO OPERATIVO</v>
          </cell>
          <cell r="C847" t="str">
            <v>POPAO004 Reperibilità festiva</v>
          </cell>
          <cell r="D847" t="str">
            <v>No</v>
          </cell>
          <cell r="F847" t="str">
            <v>ZANGAU</v>
          </cell>
          <cell r="G847" t="str">
            <v>ZANGA</v>
          </cell>
          <cell r="H847" t="str">
            <v>UGO</v>
          </cell>
          <cell r="I847" t="str">
            <v>11</v>
          </cell>
          <cell r="J847">
            <v>38.51</v>
          </cell>
          <cell r="K847">
            <v>423.60999999999996</v>
          </cell>
          <cell r="M847" t="str">
            <v>A1221</v>
          </cell>
          <cell r="N847" t="str">
            <v>Presidio Operativo</v>
          </cell>
          <cell r="P847">
            <v>30</v>
          </cell>
        </row>
        <row r="848">
          <cell r="A848" t="str">
            <v>GESTIONE</v>
          </cell>
          <cell r="B848" t="str">
            <v>PRESIDIO OPERATIVO</v>
          </cell>
          <cell r="C848" t="str">
            <v>POPAO005 Verifiche allarmi</v>
          </cell>
          <cell r="D848" t="str">
            <v>No</v>
          </cell>
          <cell r="F848" t="str">
            <v>BALDOB</v>
          </cell>
          <cell r="G848" t="str">
            <v>BALDO</v>
          </cell>
          <cell r="H848" t="str">
            <v>BRUNO</v>
          </cell>
          <cell r="I848" t="str">
            <v>6</v>
          </cell>
          <cell r="J848">
            <v>38.51</v>
          </cell>
          <cell r="K848">
            <v>231.06</v>
          </cell>
          <cell r="M848" t="str">
            <v>A1221</v>
          </cell>
          <cell r="N848" t="str">
            <v>Presidio Operativo</v>
          </cell>
          <cell r="P848">
            <v>30</v>
          </cell>
        </row>
        <row r="849">
          <cell r="A849" t="str">
            <v>GESTIONE</v>
          </cell>
          <cell r="B849" t="str">
            <v>PRESIDIO OPERATIVO</v>
          </cell>
          <cell r="C849" t="str">
            <v>POPAO005 Verifiche allarmi</v>
          </cell>
          <cell r="D849" t="str">
            <v>No</v>
          </cell>
          <cell r="F849" t="str">
            <v>BELLANIG</v>
          </cell>
          <cell r="G849" t="str">
            <v>BELLANI</v>
          </cell>
          <cell r="H849" t="str">
            <v>GIOVANNI</v>
          </cell>
          <cell r="I849" t="str">
            <v>13,5</v>
          </cell>
          <cell r="J849">
            <v>38.51</v>
          </cell>
          <cell r="K849">
            <v>519.88499999999999</v>
          </cell>
          <cell r="M849" t="str">
            <v>A1221</v>
          </cell>
          <cell r="N849" t="str">
            <v>Presidio Operativo</v>
          </cell>
          <cell r="P849">
            <v>30</v>
          </cell>
        </row>
        <row r="850">
          <cell r="A850" t="str">
            <v>GESTIONE</v>
          </cell>
          <cell r="B850" t="str">
            <v>PRESIDIO OPERATIVO</v>
          </cell>
          <cell r="C850" t="str">
            <v>POPAO005 Verifiche allarmi</v>
          </cell>
          <cell r="D850" t="str">
            <v>No</v>
          </cell>
          <cell r="F850" t="str">
            <v>DACREMAL</v>
          </cell>
          <cell r="G850" t="str">
            <v>DACREMA</v>
          </cell>
          <cell r="H850" t="str">
            <v>LORENZO</v>
          </cell>
          <cell r="I850" t="str">
            <v>20,25</v>
          </cell>
          <cell r="J850">
            <v>38.51</v>
          </cell>
          <cell r="K850">
            <v>779.82749999999999</v>
          </cell>
          <cell r="M850" t="str">
            <v>A1221</v>
          </cell>
          <cell r="N850" t="str">
            <v>Presidio Operativo</v>
          </cell>
          <cell r="P850">
            <v>30</v>
          </cell>
        </row>
        <row r="851">
          <cell r="A851" t="str">
            <v>GESTIONE</v>
          </cell>
          <cell r="B851" t="str">
            <v>PRESIDIO OPERATIVO</v>
          </cell>
          <cell r="C851" t="str">
            <v>POPAO005 Verifiche allarmi</v>
          </cell>
          <cell r="D851" t="str">
            <v>No</v>
          </cell>
          <cell r="F851" t="str">
            <v>MONZANIG</v>
          </cell>
          <cell r="G851" t="str">
            <v>MONZANI</v>
          </cell>
          <cell r="H851" t="str">
            <v>GIANCARLO</v>
          </cell>
          <cell r="I851" t="str">
            <v>11</v>
          </cell>
          <cell r="J851">
            <v>38.51</v>
          </cell>
          <cell r="K851">
            <v>423.60999999999996</v>
          </cell>
          <cell r="M851" t="str">
            <v>A1221</v>
          </cell>
          <cell r="N851" t="str">
            <v>Presidio Operativo</v>
          </cell>
          <cell r="P851">
            <v>30</v>
          </cell>
        </row>
        <row r="852">
          <cell r="A852" t="str">
            <v>GESTIONE</v>
          </cell>
          <cell r="B852" t="str">
            <v>PRESIDIO OPERATIVO</v>
          </cell>
          <cell r="C852" t="str">
            <v>POPAO005 Verifiche allarmi</v>
          </cell>
          <cell r="D852" t="str">
            <v>No</v>
          </cell>
          <cell r="F852" t="str">
            <v>SORGENTEV</v>
          </cell>
          <cell r="G852" t="str">
            <v>SORGENTE</v>
          </cell>
          <cell r="H852" t="str">
            <v>VINCENZO</v>
          </cell>
          <cell r="I852" t="str">
            <v>43</v>
          </cell>
          <cell r="J852">
            <v>38.51</v>
          </cell>
          <cell r="K852">
            <v>1655.9299999999998</v>
          </cell>
          <cell r="M852" t="str">
            <v>A1221</v>
          </cell>
          <cell r="N852" t="str">
            <v>Presidio Operativo</v>
          </cell>
          <cell r="P852">
            <v>30</v>
          </cell>
        </row>
        <row r="853">
          <cell r="A853" t="str">
            <v>GESTIONE</v>
          </cell>
          <cell r="B853" t="str">
            <v>PRESIDIO OPERATIVO</v>
          </cell>
          <cell r="C853" t="str">
            <v>POPAO006 Generazione Pin</v>
          </cell>
          <cell r="D853" t="str">
            <v>No</v>
          </cell>
          <cell r="F853" t="str">
            <v>BELLANIG</v>
          </cell>
          <cell r="G853" t="str">
            <v>BELLANI</v>
          </cell>
          <cell r="H853" t="str">
            <v>GIOVANNI</v>
          </cell>
          <cell r="I853" t="str">
            <v>68</v>
          </cell>
          <cell r="J853">
            <v>38.51</v>
          </cell>
          <cell r="K853">
            <v>2618.6799999999998</v>
          </cell>
          <cell r="M853" t="str">
            <v>A1221</v>
          </cell>
          <cell r="N853" t="str">
            <v>Presidio Operativo</v>
          </cell>
          <cell r="P853">
            <v>30</v>
          </cell>
        </row>
        <row r="854">
          <cell r="A854" t="str">
            <v>GESTIONE</v>
          </cell>
          <cell r="B854" t="str">
            <v>PRESIDIO OPERATIVO</v>
          </cell>
          <cell r="C854" t="str">
            <v>POPAO006 Generazione Pin</v>
          </cell>
          <cell r="D854" t="str">
            <v>No</v>
          </cell>
          <cell r="F854" t="str">
            <v>DABBENIM</v>
          </cell>
          <cell r="G854" t="str">
            <v>DABBENI</v>
          </cell>
          <cell r="H854" t="str">
            <v>MASSIMO</v>
          </cell>
          <cell r="I854" t="str">
            <v>92</v>
          </cell>
          <cell r="J854">
            <v>38.51</v>
          </cell>
          <cell r="K854">
            <v>3542.9199999999996</v>
          </cell>
          <cell r="M854" t="str">
            <v>A1221</v>
          </cell>
          <cell r="N854" t="str">
            <v>Presidio Operativo</v>
          </cell>
          <cell r="P854">
            <v>30</v>
          </cell>
        </row>
        <row r="855">
          <cell r="A855" t="str">
            <v>GESTIONE</v>
          </cell>
          <cell r="B855" t="str">
            <v>PRESIDIO OPERATIVO</v>
          </cell>
          <cell r="C855" t="str">
            <v>POPAO007 Archivi storici</v>
          </cell>
          <cell r="D855" t="str">
            <v>No</v>
          </cell>
          <cell r="F855" t="str">
            <v>ZANGAU</v>
          </cell>
          <cell r="G855" t="str">
            <v>ZANGA</v>
          </cell>
          <cell r="H855" t="str">
            <v>UGO</v>
          </cell>
          <cell r="I855" t="str">
            <v>23</v>
          </cell>
          <cell r="J855">
            <v>38.51</v>
          </cell>
          <cell r="K855">
            <v>885.7299999999999</v>
          </cell>
          <cell r="M855" t="str">
            <v>A1221</v>
          </cell>
          <cell r="N855" t="str">
            <v>Presidio Operativo</v>
          </cell>
          <cell r="P855">
            <v>30</v>
          </cell>
        </row>
        <row r="856">
          <cell r="A856" t="str">
            <v>GESTIONE</v>
          </cell>
          <cell r="B856" t="str">
            <v>PRESIDIO OPERATIVO</v>
          </cell>
          <cell r="C856" t="str">
            <v>POPAO008 Movimentazione cassette DR</v>
          </cell>
          <cell r="D856" t="str">
            <v>No</v>
          </cell>
          <cell r="F856" t="str">
            <v>BALDOB</v>
          </cell>
          <cell r="G856" t="str">
            <v>BALDO</v>
          </cell>
          <cell r="H856" t="str">
            <v>BRUNO</v>
          </cell>
          <cell r="I856" t="str">
            <v>1,25</v>
          </cell>
          <cell r="J856">
            <v>38.51</v>
          </cell>
          <cell r="K856">
            <v>48.137499999999996</v>
          </cell>
          <cell r="M856" t="str">
            <v>A1221</v>
          </cell>
          <cell r="N856" t="str">
            <v>Presidio Operativo</v>
          </cell>
          <cell r="P856">
            <v>30</v>
          </cell>
        </row>
        <row r="857">
          <cell r="A857" t="str">
            <v>GESTIONE</v>
          </cell>
          <cell r="B857" t="str">
            <v>PRESIDIO OPERATIVO</v>
          </cell>
          <cell r="C857" t="str">
            <v>POPAO008 Movimentazione cassette DR</v>
          </cell>
          <cell r="D857" t="str">
            <v>No</v>
          </cell>
          <cell r="F857" t="str">
            <v>BELLANIG</v>
          </cell>
          <cell r="G857" t="str">
            <v>BELLANI</v>
          </cell>
          <cell r="H857" t="str">
            <v>GIOVANNI</v>
          </cell>
          <cell r="I857" t="str">
            <v>5</v>
          </cell>
          <cell r="J857">
            <v>38.51</v>
          </cell>
          <cell r="K857">
            <v>192.54999999999998</v>
          </cell>
          <cell r="M857" t="str">
            <v>A1221</v>
          </cell>
          <cell r="N857" t="str">
            <v>Presidio Operativo</v>
          </cell>
          <cell r="P857">
            <v>30</v>
          </cell>
        </row>
        <row r="858">
          <cell r="A858" t="str">
            <v>GESTIONE</v>
          </cell>
          <cell r="B858" t="str">
            <v>PRESIDIO OPERATIVO</v>
          </cell>
          <cell r="C858" t="str">
            <v>POPAO008 Movimentazione cassette DR</v>
          </cell>
          <cell r="D858" t="str">
            <v>No</v>
          </cell>
          <cell r="F858" t="str">
            <v>DACREMAL</v>
          </cell>
          <cell r="G858" t="str">
            <v>DACREMA</v>
          </cell>
          <cell r="H858" t="str">
            <v>LORENZO</v>
          </cell>
          <cell r="I858" t="str">
            <v>1</v>
          </cell>
          <cell r="J858">
            <v>38.51</v>
          </cell>
          <cell r="K858">
            <v>38.51</v>
          </cell>
          <cell r="M858" t="str">
            <v>A1221</v>
          </cell>
          <cell r="N858" t="str">
            <v>Presidio Operativo</v>
          </cell>
          <cell r="P858">
            <v>30</v>
          </cell>
        </row>
        <row r="859">
          <cell r="A859" t="str">
            <v>GESTIONE</v>
          </cell>
          <cell r="B859" t="str">
            <v>PRESIDIO OPERATIVO</v>
          </cell>
          <cell r="C859" t="str">
            <v>POPAO008 Movimentazione cassette DR</v>
          </cell>
          <cell r="D859" t="str">
            <v>No</v>
          </cell>
          <cell r="F859" t="str">
            <v>GIUDICATTIM</v>
          </cell>
          <cell r="G859" t="str">
            <v>GIUDICATTI</v>
          </cell>
          <cell r="H859" t="str">
            <v>MASSIMO</v>
          </cell>
          <cell r="I859" t="str">
            <v>17</v>
          </cell>
          <cell r="J859">
            <v>38.51</v>
          </cell>
          <cell r="K859">
            <v>654.66999999999996</v>
          </cell>
          <cell r="M859" t="str">
            <v>A1221</v>
          </cell>
          <cell r="N859" t="str">
            <v>Presidio Operativo</v>
          </cell>
          <cell r="P859">
            <v>30</v>
          </cell>
        </row>
        <row r="860">
          <cell r="A860" t="str">
            <v>GESTIONE</v>
          </cell>
          <cell r="B860" t="str">
            <v>PRESIDIO OPERATIVO</v>
          </cell>
          <cell r="C860" t="str">
            <v>POPAO008 Movimentazione cassette DR</v>
          </cell>
          <cell r="D860" t="str">
            <v>No</v>
          </cell>
          <cell r="F860" t="str">
            <v>PESSINAR</v>
          </cell>
          <cell r="G860" t="str">
            <v>PESSINA</v>
          </cell>
          <cell r="H860" t="str">
            <v>ROBERTO</v>
          </cell>
          <cell r="I860" t="str">
            <v>11</v>
          </cell>
          <cell r="J860">
            <v>38.51</v>
          </cell>
          <cell r="K860">
            <v>423.60999999999996</v>
          </cell>
          <cell r="M860" t="str">
            <v>A1221</v>
          </cell>
          <cell r="N860" t="str">
            <v>Presidio Operativo</v>
          </cell>
          <cell r="P860">
            <v>30</v>
          </cell>
        </row>
        <row r="861">
          <cell r="A861" t="str">
            <v>GESTIONE</v>
          </cell>
          <cell r="B861" t="str">
            <v>PRESIDIO OPERATIVO</v>
          </cell>
          <cell r="C861" t="str">
            <v>POPAO008 Movimentazione cassette DR</v>
          </cell>
          <cell r="D861" t="str">
            <v>No</v>
          </cell>
          <cell r="F861" t="str">
            <v>ZANGAU</v>
          </cell>
          <cell r="G861" t="str">
            <v>ZANGA</v>
          </cell>
          <cell r="H861" t="str">
            <v>UGO</v>
          </cell>
          <cell r="I861" t="str">
            <v>31</v>
          </cell>
          <cell r="J861">
            <v>38.51</v>
          </cell>
          <cell r="K861">
            <v>1193.81</v>
          </cell>
          <cell r="M861" t="str">
            <v>A1221</v>
          </cell>
          <cell r="N861" t="str">
            <v>Presidio Operativo</v>
          </cell>
          <cell r="P861">
            <v>30</v>
          </cell>
        </row>
        <row r="862">
          <cell r="A862" t="str">
            <v>GESTIONE</v>
          </cell>
          <cell r="B862" t="str">
            <v>PRESIDIO OPERATIVO</v>
          </cell>
          <cell r="C862" t="str">
            <v>POPAO008 Movimentazione cassette DR</v>
          </cell>
          <cell r="D862" t="str">
            <v>Sì</v>
          </cell>
          <cell r="F862" t="str">
            <v>VALIERID</v>
          </cell>
          <cell r="G862" t="str">
            <v>VALIERI</v>
          </cell>
          <cell r="H862" t="str">
            <v>DAVIDE</v>
          </cell>
          <cell r="I862" t="str">
            <v>32</v>
          </cell>
          <cell r="J862">
            <v>38.51</v>
          </cell>
          <cell r="K862">
            <v>1232.32</v>
          </cell>
          <cell r="M862" t="str">
            <v>A1221</v>
          </cell>
          <cell r="N862" t="str">
            <v>Presidio Operativo</v>
          </cell>
          <cell r="P862">
            <v>30</v>
          </cell>
        </row>
        <row r="863">
          <cell r="A863" t="str">
            <v>GESTIONE</v>
          </cell>
          <cell r="B863" t="str">
            <v>PRESIDIO OPERATIVO</v>
          </cell>
          <cell r="C863" t="str">
            <v>POPAO008 Movimentazione cassette DR</v>
          </cell>
          <cell r="D863" t="str">
            <v>Sì</v>
          </cell>
          <cell r="E863" t="str">
            <v>AGS</v>
          </cell>
          <cell r="F863" t="str">
            <v>FOSSATIA</v>
          </cell>
          <cell r="G863" t="str">
            <v>FOSSATI</v>
          </cell>
          <cell r="H863" t="str">
            <v>ALESSIO</v>
          </cell>
          <cell r="I863" t="str">
            <v>10</v>
          </cell>
          <cell r="J863">
            <v>38.51</v>
          </cell>
          <cell r="K863">
            <v>385.09999999999997</v>
          </cell>
          <cell r="M863" t="str">
            <v>A1221</v>
          </cell>
          <cell r="N863" t="str">
            <v>Presidio Operativo</v>
          </cell>
          <cell r="P863">
            <v>30</v>
          </cell>
        </row>
        <row r="864">
          <cell r="A864" t="str">
            <v>GESTIONE</v>
          </cell>
          <cell r="B864" t="str">
            <v>PRESIDIO OPERATIVO</v>
          </cell>
          <cell r="C864" t="str">
            <v>POPAO008 Movimentazione cassette DR</v>
          </cell>
          <cell r="D864" t="str">
            <v>Sì</v>
          </cell>
          <cell r="E864" t="str">
            <v>AGS</v>
          </cell>
          <cell r="F864" t="str">
            <v>GUIDARELLIG</v>
          </cell>
          <cell r="G864" t="str">
            <v>GUIDARELLI</v>
          </cell>
          <cell r="H864" t="str">
            <v>GIOVE</v>
          </cell>
          <cell r="I864" t="str">
            <v>16</v>
          </cell>
          <cell r="J864">
            <v>38.51</v>
          </cell>
          <cell r="K864">
            <v>616.16</v>
          </cell>
          <cell r="M864" t="str">
            <v>A1221</v>
          </cell>
          <cell r="N864" t="str">
            <v>Presidio Operativo</v>
          </cell>
          <cell r="P864">
            <v>30</v>
          </cell>
        </row>
        <row r="865">
          <cell r="A865" t="str">
            <v>GESTIONE</v>
          </cell>
          <cell r="B865" t="str">
            <v>PRESIDIO OPERATIVO</v>
          </cell>
          <cell r="C865" t="str">
            <v>POPAO008 Movimentazione cassette DR</v>
          </cell>
          <cell r="D865" t="str">
            <v>Sì</v>
          </cell>
          <cell r="E865" t="str">
            <v>AGS</v>
          </cell>
          <cell r="F865" t="str">
            <v>MANFREDIJ</v>
          </cell>
          <cell r="G865" t="str">
            <v>MANFREDI</v>
          </cell>
          <cell r="H865" t="str">
            <v>JONNY</v>
          </cell>
          <cell r="I865" t="str">
            <v>11</v>
          </cell>
          <cell r="J865">
            <v>38.51</v>
          </cell>
          <cell r="K865">
            <v>423.60999999999996</v>
          </cell>
          <cell r="M865" t="str">
            <v>A1221</v>
          </cell>
          <cell r="N865" t="str">
            <v>Presidio Operativo</v>
          </cell>
          <cell r="P865">
            <v>30</v>
          </cell>
        </row>
        <row r="866">
          <cell r="A866" t="str">
            <v>GESTIONE</v>
          </cell>
          <cell r="B866" t="str">
            <v>PRESIDIO OPERATIVO</v>
          </cell>
          <cell r="C866" t="str">
            <v>POPAO008 Movimentazione cassette DR</v>
          </cell>
          <cell r="D866" t="str">
            <v>Sì</v>
          </cell>
          <cell r="E866" t="str">
            <v>MICROJOB</v>
          </cell>
          <cell r="F866" t="str">
            <v>DONADONIR</v>
          </cell>
          <cell r="G866" t="str">
            <v>DONADONI</v>
          </cell>
          <cell r="H866" t="str">
            <v>RICCARDO</v>
          </cell>
          <cell r="I866" t="str">
            <v>5</v>
          </cell>
          <cell r="J866">
            <v>38.51</v>
          </cell>
          <cell r="K866">
            <v>192.54999999999998</v>
          </cell>
          <cell r="M866" t="str">
            <v>A1221</v>
          </cell>
          <cell r="N866" t="str">
            <v>Presidio Operativo</v>
          </cell>
          <cell r="P866">
            <v>30</v>
          </cell>
        </row>
        <row r="867">
          <cell r="A867" t="str">
            <v>GESTIONE</v>
          </cell>
          <cell r="B867" t="str">
            <v>PRESIDIO OPERATIVO</v>
          </cell>
          <cell r="C867" t="str">
            <v>POPAO008 Movimentazione cassette DR</v>
          </cell>
          <cell r="D867" t="str">
            <v>Sì</v>
          </cell>
          <cell r="E867" t="str">
            <v>MICROJOB</v>
          </cell>
          <cell r="F867" t="str">
            <v>FIORENTINOD</v>
          </cell>
          <cell r="G867" t="str">
            <v>FIORENTINO</v>
          </cell>
          <cell r="H867" t="str">
            <v>DAVIDE</v>
          </cell>
          <cell r="I867" t="str">
            <v>2</v>
          </cell>
          <cell r="J867">
            <v>38.51</v>
          </cell>
          <cell r="K867">
            <v>77.02</v>
          </cell>
          <cell r="M867" t="str">
            <v>A1221</v>
          </cell>
          <cell r="N867" t="str">
            <v>Presidio Operativo</v>
          </cell>
          <cell r="P867">
            <v>30</v>
          </cell>
        </row>
        <row r="868">
          <cell r="A868" t="str">
            <v>GESTIONE</v>
          </cell>
          <cell r="B868" t="str">
            <v>PRESIDIO OPERATIVO</v>
          </cell>
          <cell r="C868" t="str">
            <v>POPAO008 Movimentazione cassette DR</v>
          </cell>
          <cell r="D868" t="str">
            <v>Sì</v>
          </cell>
          <cell r="E868" t="str">
            <v>MICROJOB</v>
          </cell>
          <cell r="F868" t="str">
            <v>MARTINIG</v>
          </cell>
          <cell r="G868" t="str">
            <v>MARTINI</v>
          </cell>
          <cell r="H868" t="str">
            <v>GIOVANNI</v>
          </cell>
          <cell r="I868" t="str">
            <v>0,5</v>
          </cell>
          <cell r="J868">
            <v>87.5</v>
          </cell>
          <cell r="K868">
            <v>43.75</v>
          </cell>
          <cell r="M868" t="str">
            <v>A1221</v>
          </cell>
          <cell r="N868" t="str">
            <v>Presidio Operativo</v>
          </cell>
          <cell r="P868">
            <v>30</v>
          </cell>
        </row>
        <row r="869">
          <cell r="A869" t="str">
            <v>GESTIONE</v>
          </cell>
          <cell r="B869" t="str">
            <v>PRESIDIO OPERATIVO</v>
          </cell>
          <cell r="C869" t="str">
            <v>POPAO009 Prove DR</v>
          </cell>
          <cell r="D869" t="str">
            <v>No</v>
          </cell>
          <cell r="F869" t="str">
            <v>BELLANIG</v>
          </cell>
          <cell r="G869" t="str">
            <v>BELLANI</v>
          </cell>
          <cell r="H869" t="str">
            <v>GIOVANNI</v>
          </cell>
          <cell r="I869" t="str">
            <v>30</v>
          </cell>
          <cell r="J869">
            <v>38.51</v>
          </cell>
          <cell r="K869">
            <v>1155.3</v>
          </cell>
          <cell r="L869">
            <v>125.1</v>
          </cell>
          <cell r="M869" t="str">
            <v>A1221</v>
          </cell>
          <cell r="N869" t="str">
            <v>Presidio Operativo</v>
          </cell>
          <cell r="P869">
            <v>30</v>
          </cell>
        </row>
        <row r="870">
          <cell r="A870" t="str">
            <v>GESTIONE</v>
          </cell>
          <cell r="B870" t="str">
            <v>PRESIDIO OPERATIVO</v>
          </cell>
          <cell r="C870" t="str">
            <v>POPAO009 Prove DR</v>
          </cell>
          <cell r="D870" t="str">
            <v>No</v>
          </cell>
          <cell r="F870" t="str">
            <v>DABBENIM</v>
          </cell>
          <cell r="G870" t="str">
            <v>DABBENI</v>
          </cell>
          <cell r="H870" t="str">
            <v>MASSIMO</v>
          </cell>
          <cell r="I870" t="str">
            <v>20,75</v>
          </cell>
          <cell r="J870">
            <v>38.51</v>
          </cell>
          <cell r="K870">
            <v>799.08249999999998</v>
          </cell>
          <cell r="L870">
            <v>137.44999999999999</v>
          </cell>
          <cell r="M870" t="str">
            <v>A1221</v>
          </cell>
          <cell r="N870" t="str">
            <v>Presidio Operativo</v>
          </cell>
          <cell r="P870">
            <v>30</v>
          </cell>
        </row>
        <row r="871">
          <cell r="A871" t="str">
            <v>GESTIONE</v>
          </cell>
          <cell r="B871" t="str">
            <v>PRESIDIO OPERATIVO</v>
          </cell>
          <cell r="C871" t="str">
            <v>POPAO009 Prove DR</v>
          </cell>
          <cell r="D871" t="str">
            <v>No</v>
          </cell>
          <cell r="F871" t="str">
            <v>GIUDICATTIM</v>
          </cell>
          <cell r="G871" t="str">
            <v>GIUDICATTI</v>
          </cell>
          <cell r="H871" t="str">
            <v>MASSIMO</v>
          </cell>
          <cell r="I871" t="str">
            <v>19,75</v>
          </cell>
          <cell r="J871">
            <v>38.51</v>
          </cell>
          <cell r="K871">
            <v>760.57249999999999</v>
          </cell>
          <cell r="L871">
            <v>70.47</v>
          </cell>
          <cell r="M871" t="str">
            <v>A1221</v>
          </cell>
          <cell r="N871" t="str">
            <v>Presidio Operativo</v>
          </cell>
          <cell r="P871">
            <v>30</v>
          </cell>
        </row>
        <row r="872">
          <cell r="A872" t="str">
            <v>GESTIONE</v>
          </cell>
          <cell r="B872" t="str">
            <v>PRESIDIO OPERATIVO</v>
          </cell>
          <cell r="C872" t="str">
            <v>POPAO009 Prove DR</v>
          </cell>
          <cell r="D872" t="str">
            <v>No</v>
          </cell>
          <cell r="F872" t="str">
            <v>PESSINAR</v>
          </cell>
          <cell r="G872" t="str">
            <v>PESSINA</v>
          </cell>
          <cell r="H872" t="str">
            <v>ROBERTO</v>
          </cell>
          <cell r="I872" t="str">
            <v>7</v>
          </cell>
          <cell r="J872">
            <v>38.51</v>
          </cell>
          <cell r="K872">
            <v>269.57</v>
          </cell>
          <cell r="L872">
            <v>46.98</v>
          </cell>
          <cell r="M872" t="str">
            <v>A1221</v>
          </cell>
          <cell r="N872" t="str">
            <v>Presidio Operativo</v>
          </cell>
          <cell r="P872">
            <v>30</v>
          </cell>
        </row>
        <row r="873">
          <cell r="A873" t="str">
            <v>GESTIONE</v>
          </cell>
          <cell r="B873" t="str">
            <v>PRESIDIO OPERATIVO</v>
          </cell>
          <cell r="C873" t="str">
            <v>POPAS001 Supporto informativo</v>
          </cell>
          <cell r="D873" t="str">
            <v>No</v>
          </cell>
          <cell r="F873" t="str">
            <v>DACREMAL</v>
          </cell>
          <cell r="G873" t="str">
            <v>DACREMA</v>
          </cell>
          <cell r="H873" t="str">
            <v>LORENZO</v>
          </cell>
          <cell r="I873" t="str">
            <v>13</v>
          </cell>
          <cell r="J873">
            <v>38.51</v>
          </cell>
          <cell r="K873">
            <v>500.63</v>
          </cell>
          <cell r="M873" t="str">
            <v>A1221</v>
          </cell>
          <cell r="N873" t="str">
            <v>Presidio Operativo</v>
          </cell>
          <cell r="P873">
            <v>30</v>
          </cell>
        </row>
        <row r="874">
          <cell r="A874" t="str">
            <v>GESTIONE</v>
          </cell>
          <cell r="B874" t="str">
            <v>PRESIDIO OPERATIVO</v>
          </cell>
          <cell r="C874" t="str">
            <v>POPAS001 Supporto informativo</v>
          </cell>
          <cell r="D874" t="str">
            <v>No</v>
          </cell>
          <cell r="F874" t="str">
            <v>GIUDICATTIM</v>
          </cell>
          <cell r="G874" t="str">
            <v>GIUDICATTI</v>
          </cell>
          <cell r="H874" t="str">
            <v>MASSIMO</v>
          </cell>
          <cell r="I874" t="str">
            <v>316,75</v>
          </cell>
          <cell r="J874">
            <v>38.51</v>
          </cell>
          <cell r="K874">
            <v>12198.0425</v>
          </cell>
          <cell r="M874" t="str">
            <v>A1221</v>
          </cell>
          <cell r="N874" t="str">
            <v>Presidio Operativo</v>
          </cell>
          <cell r="P874">
            <v>30</v>
          </cell>
        </row>
        <row r="875">
          <cell r="A875" t="str">
            <v>GESTIONE</v>
          </cell>
          <cell r="B875" t="str">
            <v>PRESIDIO OPERATIVO</v>
          </cell>
          <cell r="C875" t="str">
            <v>POPAS001 Supporto informativo</v>
          </cell>
          <cell r="D875" t="str">
            <v>No</v>
          </cell>
          <cell r="F875" t="str">
            <v>SORGENTEV</v>
          </cell>
          <cell r="G875" t="str">
            <v>SORGENTE</v>
          </cell>
          <cell r="H875" t="str">
            <v>VINCENZO</v>
          </cell>
          <cell r="I875" t="str">
            <v>106,5</v>
          </cell>
          <cell r="J875">
            <v>38.51</v>
          </cell>
          <cell r="K875">
            <v>4101.3149999999996</v>
          </cell>
          <cell r="M875" t="str">
            <v>A1221</v>
          </cell>
          <cell r="N875" t="str">
            <v>Presidio Operativo</v>
          </cell>
          <cell r="P875">
            <v>30</v>
          </cell>
        </row>
        <row r="876">
          <cell r="A876" t="str">
            <v>GESTIONE</v>
          </cell>
          <cell r="B876" t="str">
            <v>PRESIDIO OPERATIVO</v>
          </cell>
          <cell r="C876" t="str">
            <v>POPAS001 Supporto informativo</v>
          </cell>
          <cell r="D876" t="str">
            <v>Sì</v>
          </cell>
          <cell r="E876" t="str">
            <v>AGS</v>
          </cell>
          <cell r="F876" t="str">
            <v>FOSSATIA</v>
          </cell>
          <cell r="G876" t="str">
            <v>FOSSATI</v>
          </cell>
          <cell r="H876" t="str">
            <v>ALESSIO</v>
          </cell>
          <cell r="I876" t="str">
            <v>1</v>
          </cell>
          <cell r="J876">
            <v>38.51</v>
          </cell>
          <cell r="K876">
            <v>38.51</v>
          </cell>
          <cell r="M876" t="str">
            <v>A1221</v>
          </cell>
          <cell r="N876" t="str">
            <v>Presidio Operativo</v>
          </cell>
          <cell r="P876">
            <v>30</v>
          </cell>
        </row>
        <row r="877">
          <cell r="A877" t="str">
            <v>GESTIONE</v>
          </cell>
          <cell r="B877" t="str">
            <v>PRESIDIO OPERATIVO</v>
          </cell>
          <cell r="C877" t="str">
            <v>POPAS002 Zappe</v>
          </cell>
          <cell r="D877" t="str">
            <v>No</v>
          </cell>
          <cell r="F877" t="str">
            <v>BALDOB</v>
          </cell>
          <cell r="G877" t="str">
            <v>BALDO</v>
          </cell>
          <cell r="H877" t="str">
            <v>BRUNO</v>
          </cell>
          <cell r="I877" t="str">
            <v>1,25</v>
          </cell>
          <cell r="J877">
            <v>38.51</v>
          </cell>
          <cell r="K877">
            <v>48.137499999999996</v>
          </cell>
          <cell r="M877" t="str">
            <v>A1221</v>
          </cell>
          <cell r="N877" t="str">
            <v>Presidio Operativo</v>
          </cell>
          <cell r="P877">
            <v>30</v>
          </cell>
        </row>
        <row r="878">
          <cell r="A878" t="str">
            <v>GESTIONE</v>
          </cell>
          <cell r="B878" t="str">
            <v>PRESIDIO OPERATIVO</v>
          </cell>
          <cell r="C878" t="str">
            <v>POPAS002 Zappe</v>
          </cell>
          <cell r="D878" t="str">
            <v>No</v>
          </cell>
          <cell r="F878" t="str">
            <v>BELLANIG</v>
          </cell>
          <cell r="G878" t="str">
            <v>BELLANI</v>
          </cell>
          <cell r="H878" t="str">
            <v>GIOVANNI</v>
          </cell>
          <cell r="I878" t="str">
            <v>15,5</v>
          </cell>
          <cell r="J878">
            <v>38.51</v>
          </cell>
          <cell r="K878">
            <v>596.90499999999997</v>
          </cell>
          <cell r="M878" t="str">
            <v>A1221</v>
          </cell>
          <cell r="N878" t="str">
            <v>Presidio Operativo</v>
          </cell>
          <cell r="P878">
            <v>30</v>
          </cell>
        </row>
        <row r="879">
          <cell r="A879" t="str">
            <v>GESTIONE</v>
          </cell>
          <cell r="B879" t="str">
            <v>PRESIDIO OPERATIVO</v>
          </cell>
          <cell r="C879" t="str">
            <v>POPAS002 Zappe</v>
          </cell>
          <cell r="D879" t="str">
            <v>No</v>
          </cell>
          <cell r="F879" t="str">
            <v>DABBENIM</v>
          </cell>
          <cell r="G879" t="str">
            <v>DABBENI</v>
          </cell>
          <cell r="H879" t="str">
            <v>MASSIMO</v>
          </cell>
          <cell r="I879" t="str">
            <v>6,5</v>
          </cell>
          <cell r="J879">
            <v>38.51</v>
          </cell>
          <cell r="K879">
            <v>250.315</v>
          </cell>
          <cell r="M879" t="str">
            <v>A1221</v>
          </cell>
          <cell r="N879" t="str">
            <v>Presidio Operativo</v>
          </cell>
          <cell r="P879">
            <v>30</v>
          </cell>
        </row>
        <row r="880">
          <cell r="A880" t="str">
            <v>GESTIONE</v>
          </cell>
          <cell r="B880" t="str">
            <v>PRESIDIO OPERATIVO</v>
          </cell>
          <cell r="C880" t="str">
            <v>POPAS002 Zappe</v>
          </cell>
          <cell r="D880" t="str">
            <v>No</v>
          </cell>
          <cell r="F880" t="str">
            <v>DACREMAL</v>
          </cell>
          <cell r="G880" t="str">
            <v>DACREMA</v>
          </cell>
          <cell r="H880" t="str">
            <v>LORENZO</v>
          </cell>
          <cell r="I880" t="str">
            <v>5,5</v>
          </cell>
          <cell r="J880">
            <v>38.51</v>
          </cell>
          <cell r="K880">
            <v>211.80499999999998</v>
          </cell>
          <cell r="M880" t="str">
            <v>A1221</v>
          </cell>
          <cell r="N880" t="str">
            <v>Presidio Operativo</v>
          </cell>
          <cell r="P880">
            <v>30</v>
          </cell>
        </row>
        <row r="881">
          <cell r="A881" t="str">
            <v>GESTIONE</v>
          </cell>
          <cell r="B881" t="str">
            <v>PRESIDIO OPERATIVO</v>
          </cell>
          <cell r="C881" t="str">
            <v>POPAS002 Zappe</v>
          </cell>
          <cell r="D881" t="str">
            <v>No</v>
          </cell>
          <cell r="F881" t="str">
            <v>MONZANIG</v>
          </cell>
          <cell r="G881" t="str">
            <v>MONZANI</v>
          </cell>
          <cell r="H881" t="str">
            <v>GIANCARLO</v>
          </cell>
          <cell r="I881" t="str">
            <v>5</v>
          </cell>
          <cell r="J881">
            <v>38.51</v>
          </cell>
          <cell r="K881">
            <v>192.54999999999998</v>
          </cell>
          <cell r="M881" t="str">
            <v>A1221</v>
          </cell>
          <cell r="N881" t="str">
            <v>Presidio Operativo</v>
          </cell>
          <cell r="P881">
            <v>30</v>
          </cell>
        </row>
        <row r="882">
          <cell r="A882" t="str">
            <v>GESTIONE</v>
          </cell>
          <cell r="B882" t="str">
            <v>PRESIDIO OPERATIVO</v>
          </cell>
          <cell r="C882" t="str">
            <v>POPAS002 Zappe</v>
          </cell>
          <cell r="D882" t="str">
            <v>No</v>
          </cell>
          <cell r="F882" t="str">
            <v>NAVARRAG</v>
          </cell>
          <cell r="G882" t="str">
            <v>NAVARRA</v>
          </cell>
          <cell r="H882" t="str">
            <v>GUIDO</v>
          </cell>
          <cell r="I882" t="str">
            <v>5</v>
          </cell>
          <cell r="J882">
            <v>38.51</v>
          </cell>
          <cell r="K882">
            <v>192.54999999999998</v>
          </cell>
          <cell r="M882" t="str">
            <v>A1221</v>
          </cell>
          <cell r="N882" t="str">
            <v>Presidio Operativo</v>
          </cell>
          <cell r="P882">
            <v>30</v>
          </cell>
        </row>
        <row r="883">
          <cell r="A883" t="str">
            <v>GESTIONE</v>
          </cell>
          <cell r="B883" t="str">
            <v>PRESIDIO OPERATIVO</v>
          </cell>
          <cell r="C883" t="str">
            <v>POPAS002 Zappe</v>
          </cell>
          <cell r="D883" t="str">
            <v>No</v>
          </cell>
          <cell r="F883" t="str">
            <v>SORGENTEV</v>
          </cell>
          <cell r="G883" t="str">
            <v>SORGENTE</v>
          </cell>
          <cell r="H883" t="str">
            <v>VINCENZO</v>
          </cell>
          <cell r="I883" t="str">
            <v>15,5</v>
          </cell>
          <cell r="J883">
            <v>38.51</v>
          </cell>
          <cell r="K883">
            <v>596.90499999999997</v>
          </cell>
          <cell r="M883" t="str">
            <v>A1221</v>
          </cell>
          <cell r="N883" t="str">
            <v>Presidio Operativo</v>
          </cell>
          <cell r="P883">
            <v>30</v>
          </cell>
        </row>
        <row r="884">
          <cell r="A884" t="str">
            <v>GESTIONE</v>
          </cell>
          <cell r="B884" t="str">
            <v>PRESIDIO OPERATIVO</v>
          </cell>
          <cell r="C884" t="str">
            <v>POPAS002 Zappe</v>
          </cell>
          <cell r="D884" t="str">
            <v>No</v>
          </cell>
          <cell r="F884" t="str">
            <v>ZANGAU</v>
          </cell>
          <cell r="G884" t="str">
            <v>ZANGA</v>
          </cell>
          <cell r="H884" t="str">
            <v>UGO</v>
          </cell>
          <cell r="I884" t="str">
            <v>58,5</v>
          </cell>
          <cell r="J884">
            <v>38.51</v>
          </cell>
          <cell r="K884">
            <v>2252.835</v>
          </cell>
          <cell r="M884" t="str">
            <v>A1221</v>
          </cell>
          <cell r="N884" t="str">
            <v>Presidio Operativo</v>
          </cell>
          <cell r="P884">
            <v>30</v>
          </cell>
        </row>
        <row r="885">
          <cell r="A885" t="str">
            <v>GESTIONE</v>
          </cell>
          <cell r="B885" t="str">
            <v>PRESIDIO OPERATIVO</v>
          </cell>
          <cell r="C885" t="str">
            <v>POPAS002 Zappe</v>
          </cell>
          <cell r="D885" t="str">
            <v>Sì</v>
          </cell>
          <cell r="E885" t="str">
            <v>MICROJOB</v>
          </cell>
          <cell r="F885" t="str">
            <v>DONADONIR</v>
          </cell>
          <cell r="G885" t="str">
            <v>DONADONI</v>
          </cell>
          <cell r="H885" t="str">
            <v>RICCARDO</v>
          </cell>
          <cell r="I885" t="str">
            <v>5,5</v>
          </cell>
          <cell r="J885">
            <v>38.51</v>
          </cell>
          <cell r="K885">
            <v>211.80499999999998</v>
          </cell>
          <cell r="M885" t="str">
            <v>A1221</v>
          </cell>
          <cell r="N885" t="str">
            <v>Presidio Operativo</v>
          </cell>
          <cell r="P885">
            <v>30</v>
          </cell>
        </row>
        <row r="886">
          <cell r="A886" t="str">
            <v>GESTIONE</v>
          </cell>
          <cell r="B886" t="str">
            <v>PRESIDIO OPERATIVO</v>
          </cell>
          <cell r="C886" t="str">
            <v>POPAS002 Zappe</v>
          </cell>
          <cell r="D886" t="str">
            <v>Sì</v>
          </cell>
          <cell r="E886" t="str">
            <v>MICROJOB</v>
          </cell>
          <cell r="F886" t="str">
            <v>FIORENTINOD</v>
          </cell>
          <cell r="G886" t="str">
            <v>FIORENTINO</v>
          </cell>
          <cell r="H886" t="str">
            <v>DAVIDE</v>
          </cell>
          <cell r="I886" t="str">
            <v>6</v>
          </cell>
          <cell r="J886">
            <v>38.51</v>
          </cell>
          <cell r="K886">
            <v>231.06</v>
          </cell>
          <cell r="M886" t="str">
            <v>A1221</v>
          </cell>
          <cell r="N886" t="str">
            <v>Presidio Operativo</v>
          </cell>
          <cell r="P886">
            <v>30</v>
          </cell>
        </row>
        <row r="887">
          <cell r="A887" t="str">
            <v>GESTIONE</v>
          </cell>
          <cell r="B887" t="str">
            <v>PRESIDIO OPERATIVO</v>
          </cell>
          <cell r="C887" t="str">
            <v>POPAS002 Zappe</v>
          </cell>
          <cell r="D887" t="str">
            <v>Sì</v>
          </cell>
          <cell r="E887" t="str">
            <v>MICROJOB</v>
          </cell>
          <cell r="F887" t="str">
            <v>MARTINIG</v>
          </cell>
          <cell r="G887" t="str">
            <v>MARTINI</v>
          </cell>
          <cell r="H887" t="str">
            <v>GIOVANNI</v>
          </cell>
          <cell r="I887" t="str">
            <v>3,5</v>
          </cell>
          <cell r="J887">
            <v>87.5</v>
          </cell>
          <cell r="K887">
            <v>306.25</v>
          </cell>
          <cell r="M887" t="str">
            <v>A1221</v>
          </cell>
          <cell r="N887" t="str">
            <v>Presidio Operativo</v>
          </cell>
          <cell r="P887">
            <v>30</v>
          </cell>
        </row>
        <row r="888">
          <cell r="A888" t="str">
            <v>GESTIONE</v>
          </cell>
          <cell r="B888" t="str">
            <v>PRESIDIO OPERATIVO</v>
          </cell>
          <cell r="C888" t="str">
            <v>POPAS003 Evasione RIO</v>
          </cell>
          <cell r="D888" t="str">
            <v>No</v>
          </cell>
          <cell r="F888" t="str">
            <v>BALDOB</v>
          </cell>
          <cell r="G888" t="str">
            <v>BALDO</v>
          </cell>
          <cell r="H888" t="str">
            <v>BRUNO</v>
          </cell>
          <cell r="I888" t="str">
            <v>3</v>
          </cell>
          <cell r="J888">
            <v>38.51</v>
          </cell>
          <cell r="K888">
            <v>115.53</v>
          </cell>
          <cell r="M888" t="str">
            <v>A1221</v>
          </cell>
          <cell r="N888" t="str">
            <v>Presidio Operativo</v>
          </cell>
          <cell r="P888">
            <v>30</v>
          </cell>
        </row>
        <row r="889">
          <cell r="A889" t="str">
            <v>GESTIONE</v>
          </cell>
          <cell r="B889" t="str">
            <v>PRESIDIO OPERATIVO</v>
          </cell>
          <cell r="C889" t="str">
            <v>POPAS003 Evasione RIO</v>
          </cell>
          <cell r="D889" t="str">
            <v>No</v>
          </cell>
          <cell r="F889" t="str">
            <v>BELLANIG</v>
          </cell>
          <cell r="G889" t="str">
            <v>BELLANI</v>
          </cell>
          <cell r="H889" t="str">
            <v>GIOVANNI</v>
          </cell>
          <cell r="I889" t="str">
            <v>13</v>
          </cell>
          <cell r="J889">
            <v>38.51</v>
          </cell>
          <cell r="K889">
            <v>500.63</v>
          </cell>
          <cell r="M889" t="str">
            <v>A1221</v>
          </cell>
          <cell r="N889" t="str">
            <v>Presidio Operativo</v>
          </cell>
          <cell r="P889">
            <v>30</v>
          </cell>
        </row>
        <row r="890">
          <cell r="A890" t="str">
            <v>GESTIONE</v>
          </cell>
          <cell r="B890" t="str">
            <v>PRESIDIO OPERATIVO</v>
          </cell>
          <cell r="C890" t="str">
            <v>POPAS003 Evasione RIO</v>
          </cell>
          <cell r="D890" t="str">
            <v>No</v>
          </cell>
          <cell r="F890" t="str">
            <v>DABBENIM</v>
          </cell>
          <cell r="G890" t="str">
            <v>DABBENI</v>
          </cell>
          <cell r="H890" t="str">
            <v>MASSIMO</v>
          </cell>
          <cell r="I890" t="str">
            <v>0,5</v>
          </cell>
          <cell r="J890">
            <v>38.51</v>
          </cell>
          <cell r="K890">
            <v>19.254999999999999</v>
          </cell>
          <cell r="M890" t="str">
            <v>A1221</v>
          </cell>
          <cell r="N890" t="str">
            <v>Presidio Operativo</v>
          </cell>
          <cell r="P890">
            <v>30</v>
          </cell>
        </row>
        <row r="891">
          <cell r="A891" t="str">
            <v>GESTIONE</v>
          </cell>
          <cell r="B891" t="str">
            <v>PRESIDIO OPERATIVO</v>
          </cell>
          <cell r="C891" t="str">
            <v>POPAS003 Evasione RIO</v>
          </cell>
          <cell r="D891" t="str">
            <v>No</v>
          </cell>
          <cell r="F891" t="str">
            <v>DACREMAL</v>
          </cell>
          <cell r="G891" t="str">
            <v>DACREMA</v>
          </cell>
          <cell r="H891" t="str">
            <v>LORENZO</v>
          </cell>
          <cell r="I891" t="str">
            <v>10</v>
          </cell>
          <cell r="J891">
            <v>38.51</v>
          </cell>
          <cell r="K891">
            <v>385.09999999999997</v>
          </cell>
          <cell r="M891" t="str">
            <v>A1221</v>
          </cell>
          <cell r="N891" t="str">
            <v>Presidio Operativo</v>
          </cell>
          <cell r="P891">
            <v>30</v>
          </cell>
        </row>
        <row r="892">
          <cell r="A892" t="str">
            <v>GESTIONE</v>
          </cell>
          <cell r="B892" t="str">
            <v>PRESIDIO OPERATIVO</v>
          </cell>
          <cell r="C892" t="str">
            <v>POPAS003 Evasione RIO</v>
          </cell>
          <cell r="D892" t="str">
            <v>No</v>
          </cell>
          <cell r="F892" t="str">
            <v>MONZANIG</v>
          </cell>
          <cell r="G892" t="str">
            <v>MONZANI</v>
          </cell>
          <cell r="H892" t="str">
            <v>GIANCARLO</v>
          </cell>
          <cell r="I892" t="str">
            <v>14</v>
          </cell>
          <cell r="J892">
            <v>38.51</v>
          </cell>
          <cell r="K892">
            <v>539.14</v>
          </cell>
          <cell r="M892" t="str">
            <v>A1221</v>
          </cell>
          <cell r="N892" t="str">
            <v>Presidio Operativo</v>
          </cell>
          <cell r="P892">
            <v>30</v>
          </cell>
        </row>
        <row r="893">
          <cell r="A893" t="str">
            <v>GESTIONE</v>
          </cell>
          <cell r="B893" t="str">
            <v>PRESIDIO OPERATIVO</v>
          </cell>
          <cell r="C893" t="str">
            <v>POPAS003 Evasione RIO</v>
          </cell>
          <cell r="D893" t="str">
            <v>No</v>
          </cell>
          <cell r="F893" t="str">
            <v>NAVARRAG</v>
          </cell>
          <cell r="G893" t="str">
            <v>NAVARRA</v>
          </cell>
          <cell r="H893" t="str">
            <v>GUIDO</v>
          </cell>
          <cell r="I893" t="str">
            <v>22,25</v>
          </cell>
          <cell r="J893">
            <v>38.51</v>
          </cell>
          <cell r="K893">
            <v>856.84749999999997</v>
          </cell>
          <cell r="M893" t="str">
            <v>A1221</v>
          </cell>
          <cell r="N893" t="str">
            <v>Presidio Operativo</v>
          </cell>
          <cell r="P893">
            <v>30</v>
          </cell>
        </row>
        <row r="894">
          <cell r="A894" t="str">
            <v>GESTIONE</v>
          </cell>
          <cell r="B894" t="str">
            <v>PRESIDIO OPERATIVO</v>
          </cell>
          <cell r="C894" t="str">
            <v>POPAS003 Evasione RIO</v>
          </cell>
          <cell r="D894" t="str">
            <v>No</v>
          </cell>
          <cell r="F894" t="str">
            <v>SORGENTEV</v>
          </cell>
          <cell r="G894" t="str">
            <v>SORGENTE</v>
          </cell>
          <cell r="H894" t="str">
            <v>VINCENZO</v>
          </cell>
          <cell r="I894" t="str">
            <v>37,5</v>
          </cell>
          <cell r="J894">
            <v>38.51</v>
          </cell>
          <cell r="K894">
            <v>1444.125</v>
          </cell>
          <cell r="M894" t="str">
            <v>A1221</v>
          </cell>
          <cell r="N894" t="str">
            <v>Presidio Operativo</v>
          </cell>
          <cell r="P894">
            <v>30</v>
          </cell>
        </row>
        <row r="895">
          <cell r="A895" t="str">
            <v>GESTIONE</v>
          </cell>
          <cell r="B895" t="str">
            <v>PRESIDIO OPERATIVO</v>
          </cell>
          <cell r="C895" t="str">
            <v>POPAS003 Evasione RIO</v>
          </cell>
          <cell r="D895" t="str">
            <v>No</v>
          </cell>
          <cell r="F895" t="str">
            <v>ZANGAU</v>
          </cell>
          <cell r="G895" t="str">
            <v>ZANGA</v>
          </cell>
          <cell r="H895" t="str">
            <v>UGO</v>
          </cell>
          <cell r="I895" t="str">
            <v>19,5</v>
          </cell>
          <cell r="J895">
            <v>38.51</v>
          </cell>
          <cell r="K895">
            <v>750.94499999999994</v>
          </cell>
          <cell r="M895" t="str">
            <v>A1221</v>
          </cell>
          <cell r="N895" t="str">
            <v>Presidio Operativo</v>
          </cell>
          <cell r="P895">
            <v>30</v>
          </cell>
        </row>
        <row r="896">
          <cell r="A896" t="str">
            <v>GESTIONE</v>
          </cell>
          <cell r="B896" t="str">
            <v>PRESIDIO OPERATIVO</v>
          </cell>
          <cell r="C896" t="str">
            <v>POPAS003 Evasione RIO</v>
          </cell>
          <cell r="D896" t="str">
            <v>Sì</v>
          </cell>
          <cell r="E896" t="str">
            <v>MICROJOB</v>
          </cell>
          <cell r="F896" t="str">
            <v>DONADONIR</v>
          </cell>
          <cell r="G896" t="str">
            <v>DONADONI</v>
          </cell>
          <cell r="H896" t="str">
            <v>RICCARDO</v>
          </cell>
          <cell r="I896" t="str">
            <v>41</v>
          </cell>
          <cell r="J896">
            <v>38.51</v>
          </cell>
          <cell r="K896">
            <v>1578.9099999999999</v>
          </cell>
          <cell r="M896" t="str">
            <v>A1221</v>
          </cell>
          <cell r="N896" t="str">
            <v>Presidio Operativo</v>
          </cell>
          <cell r="P896">
            <v>30</v>
          </cell>
        </row>
        <row r="897">
          <cell r="A897" t="str">
            <v>GESTIONE</v>
          </cell>
          <cell r="B897" t="str">
            <v>PRESIDIO OPERATIVO</v>
          </cell>
          <cell r="C897" t="str">
            <v>POPAS003 Evasione RIO</v>
          </cell>
          <cell r="D897" t="str">
            <v>Sì</v>
          </cell>
          <cell r="E897" t="str">
            <v>MICROJOB</v>
          </cell>
          <cell r="F897" t="str">
            <v>FIORENTINOD</v>
          </cell>
          <cell r="G897" t="str">
            <v>FIORENTINO</v>
          </cell>
          <cell r="H897" t="str">
            <v>DAVIDE</v>
          </cell>
          <cell r="I897" t="str">
            <v>18</v>
          </cell>
          <cell r="J897">
            <v>38.51</v>
          </cell>
          <cell r="K897">
            <v>693.18</v>
          </cell>
          <cell r="M897" t="str">
            <v>A1221</v>
          </cell>
          <cell r="N897" t="str">
            <v>Presidio Operativo</v>
          </cell>
          <cell r="P897">
            <v>30</v>
          </cell>
        </row>
        <row r="898">
          <cell r="A898" t="str">
            <v>GESTIONE</v>
          </cell>
          <cell r="B898" t="str">
            <v>PRESIDIO OPERATIVO</v>
          </cell>
          <cell r="C898" t="str">
            <v>POPAS003 Evasione RIO</v>
          </cell>
          <cell r="D898" t="str">
            <v>Sì</v>
          </cell>
          <cell r="E898" t="str">
            <v>MICROJOB</v>
          </cell>
          <cell r="F898" t="str">
            <v>MARTINIG</v>
          </cell>
          <cell r="G898" t="str">
            <v>MARTINI</v>
          </cell>
          <cell r="H898" t="str">
            <v>GIOVANNI</v>
          </cell>
          <cell r="I898" t="str">
            <v>24</v>
          </cell>
          <cell r="J898">
            <v>87.5</v>
          </cell>
          <cell r="K898">
            <v>2100</v>
          </cell>
          <cell r="M898" t="str">
            <v>A1221</v>
          </cell>
          <cell r="N898" t="str">
            <v>Presidio Operativo</v>
          </cell>
          <cell r="P898">
            <v>30</v>
          </cell>
        </row>
        <row r="899">
          <cell r="A899" t="str">
            <v>GESTIONE</v>
          </cell>
          <cell r="B899" t="str">
            <v>PRESIDIO OPERATIVO</v>
          </cell>
          <cell r="C899" t="str">
            <v>POPAS004 Gestione Output notturna</v>
          </cell>
          <cell r="D899" t="str">
            <v>No</v>
          </cell>
          <cell r="F899" t="str">
            <v>BALDOB</v>
          </cell>
          <cell r="G899" t="str">
            <v>BALDO</v>
          </cell>
          <cell r="H899" t="str">
            <v>BRUNO</v>
          </cell>
          <cell r="I899" t="str">
            <v>0,5</v>
          </cell>
          <cell r="J899">
            <v>38.51</v>
          </cell>
          <cell r="K899">
            <v>19.254999999999999</v>
          </cell>
          <cell r="M899" t="str">
            <v>A1221</v>
          </cell>
          <cell r="N899" t="str">
            <v>Presidio Operativo</v>
          </cell>
          <cell r="P899">
            <v>30</v>
          </cell>
        </row>
        <row r="900">
          <cell r="A900" t="str">
            <v>GESTIONE</v>
          </cell>
          <cell r="B900" t="str">
            <v>PRESIDIO OPERATIVO</v>
          </cell>
          <cell r="C900" t="str">
            <v>POPAS004 Gestione Output notturna</v>
          </cell>
          <cell r="D900" t="str">
            <v>No</v>
          </cell>
          <cell r="F900" t="str">
            <v>BELLANIG</v>
          </cell>
          <cell r="G900" t="str">
            <v>BELLANI</v>
          </cell>
          <cell r="H900" t="str">
            <v>GIOVANNI</v>
          </cell>
          <cell r="I900" t="str">
            <v>2</v>
          </cell>
          <cell r="J900">
            <v>38.51</v>
          </cell>
          <cell r="K900">
            <v>77.02</v>
          </cell>
          <cell r="M900" t="str">
            <v>A1221</v>
          </cell>
          <cell r="N900" t="str">
            <v>Presidio Operativo</v>
          </cell>
          <cell r="P900">
            <v>30</v>
          </cell>
        </row>
        <row r="901">
          <cell r="A901" t="str">
            <v>GESTIONE</v>
          </cell>
          <cell r="B901" t="str">
            <v>PRESIDIO OPERATIVO</v>
          </cell>
          <cell r="C901" t="str">
            <v>POPAS004 Gestione Output notturna</v>
          </cell>
          <cell r="D901" t="str">
            <v>No</v>
          </cell>
          <cell r="F901" t="str">
            <v>DABBENIM</v>
          </cell>
          <cell r="G901" t="str">
            <v>DABBENI</v>
          </cell>
          <cell r="H901" t="str">
            <v>MASSIMO</v>
          </cell>
          <cell r="I901" t="str">
            <v>14</v>
          </cell>
          <cell r="J901">
            <v>38.51</v>
          </cell>
          <cell r="K901">
            <v>539.14</v>
          </cell>
          <cell r="M901" t="str">
            <v>A1221</v>
          </cell>
          <cell r="N901" t="str">
            <v>Presidio Operativo</v>
          </cell>
          <cell r="P901">
            <v>30</v>
          </cell>
        </row>
        <row r="902">
          <cell r="A902" t="str">
            <v>GESTIONE</v>
          </cell>
          <cell r="B902" t="str">
            <v>PRESIDIO OPERATIVO</v>
          </cell>
          <cell r="C902" t="str">
            <v>POPAS004 Gestione Output notturna</v>
          </cell>
          <cell r="D902" t="str">
            <v>No</v>
          </cell>
          <cell r="F902" t="str">
            <v>GIUDICATTIM</v>
          </cell>
          <cell r="G902" t="str">
            <v>GIUDICATTI</v>
          </cell>
          <cell r="H902" t="str">
            <v>MASSIMO</v>
          </cell>
          <cell r="I902" t="str">
            <v>10</v>
          </cell>
          <cell r="J902">
            <v>38.51</v>
          </cell>
          <cell r="K902">
            <v>385.09999999999997</v>
          </cell>
          <cell r="M902" t="str">
            <v>A1221</v>
          </cell>
          <cell r="N902" t="str">
            <v>Presidio Operativo</v>
          </cell>
          <cell r="P902">
            <v>30</v>
          </cell>
        </row>
        <row r="903">
          <cell r="A903" t="str">
            <v>GESTIONE</v>
          </cell>
          <cell r="B903" t="str">
            <v>PRESIDIO OPERATIVO</v>
          </cell>
          <cell r="C903" t="str">
            <v>POPAS004 Gestione Output notturna</v>
          </cell>
          <cell r="D903" t="str">
            <v>No</v>
          </cell>
          <cell r="F903" t="str">
            <v>PESSINAR</v>
          </cell>
          <cell r="G903" t="str">
            <v>PESSINA</v>
          </cell>
          <cell r="H903" t="str">
            <v>ROBERTO</v>
          </cell>
          <cell r="I903" t="str">
            <v>0,5</v>
          </cell>
          <cell r="J903">
            <v>38.51</v>
          </cell>
          <cell r="K903">
            <v>19.254999999999999</v>
          </cell>
          <cell r="M903" t="str">
            <v>A1221</v>
          </cell>
          <cell r="N903" t="str">
            <v>Presidio Operativo</v>
          </cell>
          <cell r="P903">
            <v>30</v>
          </cell>
        </row>
        <row r="904">
          <cell r="A904" t="str">
            <v>GESTIONE</v>
          </cell>
          <cell r="B904" t="str">
            <v>PRESIDIO OPERATIVO</v>
          </cell>
          <cell r="C904" t="str">
            <v>POPAS004 Gestione Output notturna</v>
          </cell>
          <cell r="D904" t="str">
            <v>No</v>
          </cell>
          <cell r="F904" t="str">
            <v>ZANGAU</v>
          </cell>
          <cell r="G904" t="str">
            <v>ZANGA</v>
          </cell>
          <cell r="H904" t="str">
            <v>UGO</v>
          </cell>
          <cell r="I904" t="str">
            <v>34,5</v>
          </cell>
          <cell r="J904">
            <v>38.51</v>
          </cell>
          <cell r="K904">
            <v>1328.595</v>
          </cell>
          <cell r="M904" t="str">
            <v>A1221</v>
          </cell>
          <cell r="N904" t="str">
            <v>Presidio Operativo</v>
          </cell>
          <cell r="P904">
            <v>30</v>
          </cell>
        </row>
        <row r="905">
          <cell r="A905" t="str">
            <v>GESTIONE</v>
          </cell>
          <cell r="B905" t="str">
            <v>PRESIDIO OPERATIVO</v>
          </cell>
          <cell r="C905" t="str">
            <v>POPAS004 Gestione Output notturna</v>
          </cell>
          <cell r="D905" t="str">
            <v>Sì</v>
          </cell>
          <cell r="F905" t="str">
            <v>VALIERID</v>
          </cell>
          <cell r="G905" t="str">
            <v>VALIERI</v>
          </cell>
          <cell r="H905" t="str">
            <v>DAVIDE</v>
          </cell>
          <cell r="I905" t="str">
            <v>12</v>
          </cell>
          <cell r="J905">
            <v>38.51</v>
          </cell>
          <cell r="K905">
            <v>462.12</v>
          </cell>
          <cell r="M905" t="str">
            <v>A1221</v>
          </cell>
          <cell r="N905" t="str">
            <v>Presidio Operativo</v>
          </cell>
          <cell r="P905">
            <v>30</v>
          </cell>
        </row>
        <row r="906">
          <cell r="A906" t="str">
            <v>GESTIONE</v>
          </cell>
          <cell r="B906" t="str">
            <v>PRESIDIO OPERATIVO</v>
          </cell>
          <cell r="C906" t="str">
            <v>POPAS004 Gestione Output notturna</v>
          </cell>
          <cell r="D906" t="str">
            <v>Sì</v>
          </cell>
          <cell r="E906" t="str">
            <v>AGS</v>
          </cell>
          <cell r="F906" t="str">
            <v>FOSSATIA</v>
          </cell>
          <cell r="G906" t="str">
            <v>FOSSATI</v>
          </cell>
          <cell r="H906" t="str">
            <v>ALESSIO</v>
          </cell>
          <cell r="I906" t="str">
            <v>4</v>
          </cell>
          <cell r="J906">
            <v>38.51</v>
          </cell>
          <cell r="K906">
            <v>154.04</v>
          </cell>
          <cell r="M906" t="str">
            <v>A1221</v>
          </cell>
          <cell r="N906" t="str">
            <v>Presidio Operativo</v>
          </cell>
          <cell r="P906">
            <v>30</v>
          </cell>
        </row>
        <row r="907">
          <cell r="A907" t="str">
            <v>GESTIONE</v>
          </cell>
          <cell r="B907" t="str">
            <v>PRESIDIO OPERATIVO</v>
          </cell>
          <cell r="C907" t="str">
            <v>POPAS004 Gestione Output notturna</v>
          </cell>
          <cell r="D907" t="str">
            <v>Sì</v>
          </cell>
          <cell r="E907" t="str">
            <v>AGS</v>
          </cell>
          <cell r="F907" t="str">
            <v>GUIDARELLIG</v>
          </cell>
          <cell r="G907" t="str">
            <v>GUIDARELLI</v>
          </cell>
          <cell r="H907" t="str">
            <v>GIOVE</v>
          </cell>
          <cell r="I907" t="str">
            <v>12</v>
          </cell>
          <cell r="J907">
            <v>38.51</v>
          </cell>
          <cell r="K907">
            <v>462.12</v>
          </cell>
          <cell r="M907" t="str">
            <v>A1221</v>
          </cell>
          <cell r="N907" t="str">
            <v>Presidio Operativo</v>
          </cell>
          <cell r="P907">
            <v>30</v>
          </cell>
        </row>
        <row r="908">
          <cell r="A908" t="str">
            <v>GESTIONE</v>
          </cell>
          <cell r="B908" t="str">
            <v>PRESIDIO OPERATIVO</v>
          </cell>
          <cell r="C908" t="str">
            <v>POPAS004 Gestione Output notturna</v>
          </cell>
          <cell r="D908" t="str">
            <v>Sì</v>
          </cell>
          <cell r="E908" t="str">
            <v>AGS</v>
          </cell>
          <cell r="F908" t="str">
            <v>MANFREDIJ</v>
          </cell>
          <cell r="G908" t="str">
            <v>MANFREDI</v>
          </cell>
          <cell r="H908" t="str">
            <v>JONNY</v>
          </cell>
          <cell r="I908" t="str">
            <v>8</v>
          </cell>
          <cell r="J908">
            <v>38.51</v>
          </cell>
          <cell r="K908">
            <v>308.08</v>
          </cell>
          <cell r="M908" t="str">
            <v>A1221</v>
          </cell>
          <cell r="N908" t="str">
            <v>Presidio Operativo</v>
          </cell>
          <cell r="P908">
            <v>30</v>
          </cell>
        </row>
        <row r="909">
          <cell r="A909" t="str">
            <v>GESTIONE</v>
          </cell>
          <cell r="B909" t="str">
            <v>PRESIDIO OPERATIVO</v>
          </cell>
          <cell r="C909" t="str">
            <v>POPAS004 Gestione Output notturna</v>
          </cell>
          <cell r="D909" t="str">
            <v>Sì</v>
          </cell>
          <cell r="E909" t="str">
            <v>MICROJOB</v>
          </cell>
          <cell r="F909" t="str">
            <v>MARTINIG</v>
          </cell>
          <cell r="G909" t="str">
            <v>MARTINI</v>
          </cell>
          <cell r="H909" t="str">
            <v>GIOVANNI</v>
          </cell>
          <cell r="I909" t="str">
            <v>18</v>
          </cell>
          <cell r="J909">
            <v>87.5</v>
          </cell>
          <cell r="K909">
            <v>1575</v>
          </cell>
          <cell r="M909" t="str">
            <v>A1221</v>
          </cell>
          <cell r="N909" t="str">
            <v>Presidio Operativo</v>
          </cell>
          <cell r="P909">
            <v>30</v>
          </cell>
        </row>
        <row r="910">
          <cell r="A910" t="str">
            <v>GESTIONE</v>
          </cell>
          <cell r="B910" t="str">
            <v>PRESIDIO OPERATIVO</v>
          </cell>
          <cell r="C910" t="str">
            <v>PRESIDIO OPERATIVO MVS</v>
          </cell>
          <cell r="D910" t="str">
            <v>Sì</v>
          </cell>
          <cell r="E910" t="str">
            <v>MICROJOB</v>
          </cell>
          <cell r="F910" t="str">
            <v>BRUNOA</v>
          </cell>
          <cell r="G910" t="str">
            <v>BRUNO</v>
          </cell>
          <cell r="H910" t="str">
            <v>ALESSANDRO</v>
          </cell>
          <cell r="I910" t="str">
            <v>120</v>
          </cell>
          <cell r="J910">
            <v>87.5</v>
          </cell>
          <cell r="K910">
            <v>10500</v>
          </cell>
          <cell r="M910" t="str">
            <v>A1221</v>
          </cell>
          <cell r="N910" t="str">
            <v>Presidio Operativo</v>
          </cell>
          <cell r="P910">
            <v>100</v>
          </cell>
        </row>
        <row r="911">
          <cell r="A911" t="str">
            <v>GESTIONE</v>
          </cell>
          <cell r="B911" t="str">
            <v>PRESIDIO OPERATIVO</v>
          </cell>
          <cell r="C911" t="str">
            <v>PRESIDIO OPERATIVO MVS</v>
          </cell>
          <cell r="D911" t="str">
            <v>Sì</v>
          </cell>
          <cell r="E911" t="str">
            <v>MICROJOB</v>
          </cell>
          <cell r="F911" t="str">
            <v>DONADONIR</v>
          </cell>
          <cell r="G911" t="str">
            <v>DONADONI</v>
          </cell>
          <cell r="H911" t="str">
            <v>RICCARDO</v>
          </cell>
          <cell r="I911" t="str">
            <v>176</v>
          </cell>
          <cell r="J911">
            <v>38.51</v>
          </cell>
          <cell r="K911">
            <v>6777.7599999999993</v>
          </cell>
          <cell r="M911" t="str">
            <v>A1221</v>
          </cell>
          <cell r="N911" t="str">
            <v>Presidio Operativo</v>
          </cell>
          <cell r="P911">
            <v>100</v>
          </cell>
        </row>
        <row r="912">
          <cell r="A912" t="str">
            <v>GESTIONE</v>
          </cell>
          <cell r="B912" t="str">
            <v>PRESIDIO OPERATIVO</v>
          </cell>
          <cell r="C912" t="str">
            <v>PRESIDIO OPERATIVO MVS</v>
          </cell>
          <cell r="D912" t="str">
            <v>Sì</v>
          </cell>
          <cell r="E912" t="str">
            <v>MICROJOB</v>
          </cell>
          <cell r="F912" t="str">
            <v>MARTINIG</v>
          </cell>
          <cell r="G912" t="str">
            <v>MARTINI</v>
          </cell>
          <cell r="H912" t="str">
            <v>GIOVANNI</v>
          </cell>
          <cell r="I912" t="str">
            <v>167</v>
          </cell>
          <cell r="J912">
            <v>87.5</v>
          </cell>
          <cell r="K912">
            <v>14612.5</v>
          </cell>
          <cell r="M912" t="str">
            <v>A1221</v>
          </cell>
          <cell r="N912" t="str">
            <v>Presidio Operativo</v>
          </cell>
          <cell r="P912">
            <v>100</v>
          </cell>
        </row>
        <row r="913">
          <cell r="A913" t="str">
            <v>GESTIONE</v>
          </cell>
          <cell r="B913" t="str">
            <v>PRESIDIO OPERATIVO</v>
          </cell>
          <cell r="C913" t="str">
            <v>PRESIDIO OPERATIVO OPEN</v>
          </cell>
          <cell r="D913" t="str">
            <v>Sì</v>
          </cell>
          <cell r="F913" t="str">
            <v>VALIERID</v>
          </cell>
          <cell r="G913" t="str">
            <v>VALIERI</v>
          </cell>
          <cell r="H913" t="str">
            <v>DAVIDE</v>
          </cell>
          <cell r="I913" t="str">
            <v>128</v>
          </cell>
          <cell r="J913">
            <v>38.51</v>
          </cell>
          <cell r="K913">
            <v>4929.28</v>
          </cell>
          <cell r="M913" t="str">
            <v>A1221</v>
          </cell>
          <cell r="N913" t="str">
            <v>Presidio Operativo</v>
          </cell>
          <cell r="P913">
            <v>100</v>
          </cell>
        </row>
        <row r="914">
          <cell r="A914" t="str">
            <v>GESTIONE</v>
          </cell>
          <cell r="B914" t="str">
            <v>PRODOTTI COMPLEM.</v>
          </cell>
          <cell r="C914" t="str">
            <v>Generico U.O. Prodotti Complementari</v>
          </cell>
          <cell r="D914" t="str">
            <v>No</v>
          </cell>
          <cell r="F914" t="str">
            <v>TORRICINIS</v>
          </cell>
          <cell r="G914" t="str">
            <v>Torricini</v>
          </cell>
          <cell r="H914" t="str">
            <v>Simone</v>
          </cell>
          <cell r="I914" t="str">
            <v>347,5</v>
          </cell>
          <cell r="J914">
            <v>38.51</v>
          </cell>
          <cell r="K914">
            <v>13382.224999999999</v>
          </cell>
          <cell r="M914" t="str">
            <v>A1132</v>
          </cell>
          <cell r="N914" t="str">
            <v>Sistemi Direzionali</v>
          </cell>
        </row>
        <row r="915">
          <cell r="A915" t="str">
            <v>GESTIONE</v>
          </cell>
          <cell r="B915" t="str">
            <v>PRODOTTI COMPLEM.</v>
          </cell>
          <cell r="C915" t="str">
            <v>Assistenza Estero secondo livello ISIDE</v>
          </cell>
          <cell r="D915" t="str">
            <v>No</v>
          </cell>
          <cell r="F915" t="str">
            <v>GIROLAMIT</v>
          </cell>
          <cell r="G915" t="str">
            <v>Girolami</v>
          </cell>
          <cell r="H915" t="str">
            <v>Tommaso</v>
          </cell>
          <cell r="I915" t="str">
            <v>164</v>
          </cell>
          <cell r="J915">
            <v>38.51</v>
          </cell>
          <cell r="K915">
            <v>6315.6399999999994</v>
          </cell>
          <cell r="M915" t="str">
            <v>A1160</v>
          </cell>
          <cell r="N915" t="str">
            <v>Raccolta e Impieghi</v>
          </cell>
          <cell r="P915">
            <v>100</v>
          </cell>
        </row>
        <row r="916">
          <cell r="A916" t="str">
            <v>GESTIONE</v>
          </cell>
          <cell r="B916" t="str">
            <v>PRODOTTI COMPLEM.</v>
          </cell>
          <cell r="C916" t="str">
            <v>Generico U.O. Prodotti Complementari</v>
          </cell>
          <cell r="D916" t="str">
            <v>No</v>
          </cell>
          <cell r="F916" t="str">
            <v>GIROLAMIT</v>
          </cell>
          <cell r="G916" t="str">
            <v>Girolami</v>
          </cell>
          <cell r="H916" t="str">
            <v>Tommaso</v>
          </cell>
          <cell r="I916" t="str">
            <v>172</v>
          </cell>
          <cell r="J916">
            <v>38.51</v>
          </cell>
          <cell r="K916">
            <v>6623.7199999999993</v>
          </cell>
          <cell r="M916" t="str">
            <v>A1160</v>
          </cell>
          <cell r="N916" t="str">
            <v>Raccolta e Impieghi</v>
          </cell>
        </row>
        <row r="917">
          <cell r="A917" t="str">
            <v>GESTIONE</v>
          </cell>
          <cell r="B917" t="str">
            <v>PRODOTTI COMPLEM.</v>
          </cell>
          <cell r="C917" t="str">
            <v>PCES05001 Implementazioni IAS per procedura estero</v>
          </cell>
          <cell r="D917" t="str">
            <v>No</v>
          </cell>
          <cell r="F917" t="str">
            <v>GIROLAMIT</v>
          </cell>
          <cell r="G917" t="str">
            <v>Girolami</v>
          </cell>
          <cell r="H917" t="str">
            <v>Tommaso</v>
          </cell>
          <cell r="I917" t="str">
            <v>39,5</v>
          </cell>
          <cell r="J917">
            <v>38.51</v>
          </cell>
          <cell r="K917">
            <v>1521.145</v>
          </cell>
          <cell r="M917" t="str">
            <v>A1160</v>
          </cell>
          <cell r="N917" t="str">
            <v>Raccolta e Impieghi</v>
          </cell>
          <cell r="P917">
            <v>30</v>
          </cell>
        </row>
        <row r="918">
          <cell r="A918" t="str">
            <v>GESTIONE</v>
          </cell>
          <cell r="B918" t="str">
            <v>PRODOTTI COMPLEM.</v>
          </cell>
          <cell r="C918" t="str">
            <v>PCES05003 Suddivisione operatività Estero</v>
          </cell>
          <cell r="D918" t="str">
            <v>No</v>
          </cell>
          <cell r="F918" t="str">
            <v>GIROLAMIT</v>
          </cell>
          <cell r="G918" t="str">
            <v>Girolami</v>
          </cell>
          <cell r="H918" t="str">
            <v>Tommaso</v>
          </cell>
          <cell r="I918" t="str">
            <v>14</v>
          </cell>
          <cell r="J918">
            <v>38.51</v>
          </cell>
          <cell r="K918">
            <v>539.14</v>
          </cell>
          <cell r="M918" t="str">
            <v>A1160</v>
          </cell>
          <cell r="N918" t="str">
            <v>Raccolta e Impieghi</v>
          </cell>
          <cell r="P918">
            <v>30</v>
          </cell>
        </row>
        <row r="919">
          <cell r="A919" t="str">
            <v>GESTIONE</v>
          </cell>
          <cell r="B919" t="str">
            <v>PRODOTTI COMPLEM.</v>
          </cell>
          <cell r="C919" t="str">
            <v>PCSF05001 Implementazioni IAS per procedura sofferenze</v>
          </cell>
          <cell r="D919" t="str">
            <v>No</v>
          </cell>
          <cell r="F919" t="str">
            <v>GIROLAMIT</v>
          </cell>
          <cell r="G919" t="str">
            <v>Girolami</v>
          </cell>
          <cell r="H919" t="str">
            <v>Tommaso</v>
          </cell>
          <cell r="I919" t="str">
            <v>6</v>
          </cell>
          <cell r="J919">
            <v>38.51</v>
          </cell>
          <cell r="K919">
            <v>231.06</v>
          </cell>
          <cell r="M919" t="str">
            <v>A1160</v>
          </cell>
          <cell r="N919" t="str">
            <v>Raccolta e Impieghi</v>
          </cell>
          <cell r="P919">
            <v>30</v>
          </cell>
        </row>
        <row r="920">
          <cell r="A920" t="str">
            <v>GESTIONE</v>
          </cell>
          <cell r="B920" t="str">
            <v>PRODOTTI COMPLEM.</v>
          </cell>
          <cell r="C920" t="str">
            <v>Assistenza Estero secondo livello ISIDE</v>
          </cell>
          <cell r="D920" t="str">
            <v>No</v>
          </cell>
          <cell r="F920" t="str">
            <v>QUADRID</v>
          </cell>
          <cell r="G920" t="str">
            <v>Quadri</v>
          </cell>
          <cell r="H920" t="str">
            <v>David</v>
          </cell>
          <cell r="I920" t="str">
            <v>183,5</v>
          </cell>
          <cell r="J920">
            <v>38.51</v>
          </cell>
          <cell r="K920">
            <v>7066.585</v>
          </cell>
          <cell r="M920" t="str">
            <v>A1161</v>
          </cell>
          <cell r="N920" t="str">
            <v>Prodotti Complementari</v>
          </cell>
          <cell r="P920">
            <v>100</v>
          </cell>
        </row>
        <row r="921">
          <cell r="A921" t="str">
            <v>GESTIONE</v>
          </cell>
          <cell r="B921" t="str">
            <v>PRODOTTI COMPLEM.</v>
          </cell>
          <cell r="C921" t="str">
            <v>Generico U.O. Prodotti Complementari</v>
          </cell>
          <cell r="D921" t="str">
            <v>No</v>
          </cell>
          <cell r="F921" t="str">
            <v>BECUCCIA</v>
          </cell>
          <cell r="G921" t="str">
            <v>Becucci</v>
          </cell>
          <cell r="H921" t="str">
            <v>Andrea</v>
          </cell>
          <cell r="I921" t="str">
            <v>130,5</v>
          </cell>
          <cell r="J921">
            <v>38.51</v>
          </cell>
          <cell r="K921">
            <v>5025.5549999999994</v>
          </cell>
          <cell r="M921" t="str">
            <v>A1161</v>
          </cell>
          <cell r="N921" t="str">
            <v>Prodotti Complementari</v>
          </cell>
        </row>
        <row r="922">
          <cell r="A922" t="str">
            <v>GESTIONE</v>
          </cell>
          <cell r="B922" t="str">
            <v>PRODOTTI COMPLEM.</v>
          </cell>
          <cell r="C922" t="str">
            <v>Gestione interfaccia prodotto ISITEL</v>
          </cell>
          <cell r="D922" t="str">
            <v>No</v>
          </cell>
          <cell r="F922" t="str">
            <v>MAGNELLIS</v>
          </cell>
          <cell r="G922" t="str">
            <v>Magnelli</v>
          </cell>
          <cell r="H922" t="str">
            <v>Simone</v>
          </cell>
          <cell r="I922" t="str">
            <v>18,5</v>
          </cell>
          <cell r="J922">
            <v>38.51</v>
          </cell>
          <cell r="K922">
            <v>712.43499999999995</v>
          </cell>
          <cell r="M922" t="str">
            <v>A1161</v>
          </cell>
          <cell r="N922" t="str">
            <v>Prodotti Complementari</v>
          </cell>
          <cell r="P922">
            <v>100</v>
          </cell>
        </row>
        <row r="923">
          <cell r="A923" t="str">
            <v>GESTIONE</v>
          </cell>
          <cell r="B923" t="str">
            <v>PRODOTTI COMPLEM.</v>
          </cell>
          <cell r="C923" t="str">
            <v>PCES05001 Implementazioni IAS per procedura estero</v>
          </cell>
          <cell r="D923" t="str">
            <v>No</v>
          </cell>
          <cell r="F923" t="str">
            <v>QUADRID</v>
          </cell>
          <cell r="G923" t="str">
            <v>Quadri</v>
          </cell>
          <cell r="H923" t="str">
            <v>David</v>
          </cell>
          <cell r="I923" t="str">
            <v>30,75</v>
          </cell>
          <cell r="J923">
            <v>38.51</v>
          </cell>
          <cell r="K923">
            <v>1184.1824999999999</v>
          </cell>
          <cell r="M923" t="str">
            <v>A1161</v>
          </cell>
          <cell r="N923" t="str">
            <v>Prodotti Complementari</v>
          </cell>
          <cell r="P923">
            <v>30</v>
          </cell>
        </row>
        <row r="924">
          <cell r="A924" t="str">
            <v>GESTIONE</v>
          </cell>
          <cell r="B924" t="str">
            <v>PRODOTTI COMPLEM.</v>
          </cell>
          <cell r="C924" t="str">
            <v>PCES05003 Suddivisione operatività Estero</v>
          </cell>
          <cell r="D924" t="str">
            <v>No</v>
          </cell>
          <cell r="F924" t="str">
            <v>QUADRID</v>
          </cell>
          <cell r="G924" t="str">
            <v>Quadri</v>
          </cell>
          <cell r="H924" t="str">
            <v>David</v>
          </cell>
          <cell r="I924" t="str">
            <v>30</v>
          </cell>
          <cell r="J924">
            <v>38.51</v>
          </cell>
          <cell r="K924">
            <v>1155.3</v>
          </cell>
          <cell r="M924" t="str">
            <v>A1161</v>
          </cell>
          <cell r="N924" t="str">
            <v>Prodotti Complementari</v>
          </cell>
          <cell r="P924">
            <v>30</v>
          </cell>
        </row>
        <row r="925">
          <cell r="A925" t="str">
            <v>GESTIONE</v>
          </cell>
          <cell r="B925" t="str">
            <v>PRODOTTI COMPLEM.</v>
          </cell>
          <cell r="C925" t="str">
            <v>PCES05004 Spostamento etero per impianto</v>
          </cell>
          <cell r="D925" t="str">
            <v>No</v>
          </cell>
          <cell r="F925" t="str">
            <v>QUADRID</v>
          </cell>
          <cell r="G925" t="str">
            <v>Quadri</v>
          </cell>
          <cell r="H925" t="str">
            <v>David</v>
          </cell>
          <cell r="I925" t="str">
            <v>38,25</v>
          </cell>
          <cell r="J925">
            <v>38.51</v>
          </cell>
          <cell r="K925">
            <v>1473.0074999999999</v>
          </cell>
          <cell r="M925" t="str">
            <v>A1161</v>
          </cell>
          <cell r="N925" t="str">
            <v>Prodotti Complementari</v>
          </cell>
          <cell r="P925">
            <v>30</v>
          </cell>
        </row>
        <row r="926">
          <cell r="A926" t="str">
            <v>GESTIONE</v>
          </cell>
          <cell r="B926" t="str">
            <v>PRODOTTI COMPLEM.</v>
          </cell>
          <cell r="C926" t="str">
            <v>PCPM05002 Dati aggiuntivi per la procedura promotori ISITEL</v>
          </cell>
          <cell r="D926" t="str">
            <v>No</v>
          </cell>
          <cell r="F926" t="str">
            <v>BECUCCIA</v>
          </cell>
          <cell r="G926" t="str">
            <v>Becucci</v>
          </cell>
          <cell r="H926" t="str">
            <v>Andrea</v>
          </cell>
          <cell r="I926" t="str">
            <v>11,5</v>
          </cell>
          <cell r="J926">
            <v>38.51</v>
          </cell>
          <cell r="K926">
            <v>442.86499999999995</v>
          </cell>
          <cell r="M926" t="str">
            <v>A1161</v>
          </cell>
          <cell r="N926" t="str">
            <v>Prodotti Complementari</v>
          </cell>
          <cell r="P926">
            <v>30</v>
          </cell>
        </row>
        <row r="927">
          <cell r="A927" t="str">
            <v>GESTIONE</v>
          </cell>
          <cell r="B927" t="str">
            <v>PRODOTTI COMPLEM.</v>
          </cell>
          <cell r="C927" t="str">
            <v>PCPM05002 Dati aggiuntivi per la procedura promotori ISITEL</v>
          </cell>
          <cell r="D927" t="str">
            <v>No</v>
          </cell>
          <cell r="F927" t="str">
            <v>MAGNELLIS</v>
          </cell>
          <cell r="G927" t="str">
            <v>Magnelli</v>
          </cell>
          <cell r="H927" t="str">
            <v>Simone</v>
          </cell>
          <cell r="I927" t="str">
            <v>157,75</v>
          </cell>
          <cell r="J927">
            <v>38.51</v>
          </cell>
          <cell r="K927">
            <v>6074.9524999999994</v>
          </cell>
          <cell r="M927" t="str">
            <v>A1161</v>
          </cell>
          <cell r="N927" t="str">
            <v>Prodotti Complementari</v>
          </cell>
          <cell r="P927">
            <v>30</v>
          </cell>
        </row>
        <row r="928">
          <cell r="A928" t="str">
            <v>GESTIONE</v>
          </cell>
          <cell r="B928" t="str">
            <v>PRODOTTI COMPLEM.</v>
          </cell>
          <cell r="C928" t="str">
            <v>PCPM05003 Dati aggiunt.proc. Promotori ISITEL</v>
          </cell>
          <cell r="D928" t="str">
            <v>No</v>
          </cell>
          <cell r="F928" t="str">
            <v>MAGNELLIS</v>
          </cell>
          <cell r="G928" t="str">
            <v>Magnelli</v>
          </cell>
          <cell r="H928" t="str">
            <v>Simone</v>
          </cell>
          <cell r="I928" t="str">
            <v>60,5</v>
          </cell>
          <cell r="J928">
            <v>38.51</v>
          </cell>
          <cell r="K928">
            <v>2329.855</v>
          </cell>
          <cell r="M928" t="str">
            <v>A1161</v>
          </cell>
          <cell r="N928" t="str">
            <v>Prodotti Complementari</v>
          </cell>
          <cell r="P928">
            <v>30</v>
          </cell>
        </row>
        <row r="929">
          <cell r="A929" t="str">
            <v>GESTIONE</v>
          </cell>
          <cell r="B929" t="str">
            <v>PRODOTTI COMPLEM.</v>
          </cell>
          <cell r="C929" t="str">
            <v>PCSF05001 Implementazioni IAS per procedura sofferenze</v>
          </cell>
          <cell r="D929" t="str">
            <v>No</v>
          </cell>
          <cell r="F929" t="str">
            <v>MAGNELLIS</v>
          </cell>
          <cell r="G929" t="str">
            <v>Magnelli</v>
          </cell>
          <cell r="H929" t="str">
            <v>Simone</v>
          </cell>
          <cell r="I929" t="str">
            <v>17</v>
          </cell>
          <cell r="J929">
            <v>38.51</v>
          </cell>
          <cell r="K929">
            <v>654.66999999999996</v>
          </cell>
          <cell r="L929">
            <v>60.42</v>
          </cell>
          <cell r="M929" t="str">
            <v>A1161</v>
          </cell>
          <cell r="N929" t="str">
            <v>Prodotti Complementari</v>
          </cell>
          <cell r="P929">
            <v>30</v>
          </cell>
        </row>
        <row r="930">
          <cell r="A930" t="str">
            <v>GESTIONE</v>
          </cell>
          <cell r="B930" t="str">
            <v>PRODOTTI COMPLEM.</v>
          </cell>
          <cell r="C930" t="str">
            <v>PCSF05006 Richieste di implementazioni su procedura ICS</v>
          </cell>
          <cell r="D930" t="str">
            <v>No</v>
          </cell>
          <cell r="F930" t="str">
            <v>BECUCCIA</v>
          </cell>
          <cell r="G930" t="str">
            <v>Becucci</v>
          </cell>
          <cell r="H930" t="str">
            <v>Andrea</v>
          </cell>
          <cell r="I930" t="str">
            <v>70,75</v>
          </cell>
          <cell r="J930">
            <v>38.51</v>
          </cell>
          <cell r="K930">
            <v>2724.5825</v>
          </cell>
          <cell r="M930" t="str">
            <v>A1161</v>
          </cell>
          <cell r="N930" t="str">
            <v>Prodotti Complementari</v>
          </cell>
          <cell r="P930">
            <v>30</v>
          </cell>
        </row>
        <row r="931">
          <cell r="A931" t="str">
            <v>GESTIONE</v>
          </cell>
          <cell r="B931" t="str">
            <v>PRODOTTI COMPLEM.</v>
          </cell>
          <cell r="C931" t="str">
            <v>PCSF05006 Richieste di implementazioni su procedura ICS</v>
          </cell>
          <cell r="D931" t="str">
            <v>No</v>
          </cell>
          <cell r="F931" t="str">
            <v>MAGNELLIS</v>
          </cell>
          <cell r="G931" t="str">
            <v>Magnelli</v>
          </cell>
          <cell r="H931" t="str">
            <v>Simone</v>
          </cell>
          <cell r="I931" t="str">
            <v>153,25</v>
          </cell>
          <cell r="J931">
            <v>38.51</v>
          </cell>
          <cell r="K931">
            <v>5901.6574999999993</v>
          </cell>
          <cell r="M931" t="str">
            <v>A1161</v>
          </cell>
          <cell r="N931" t="str">
            <v>Prodotti Complementari</v>
          </cell>
          <cell r="P931">
            <v>30</v>
          </cell>
        </row>
        <row r="932">
          <cell r="A932" t="str">
            <v>GESTIONE</v>
          </cell>
          <cell r="B932" t="str">
            <v>PRODOTTI COMPLEM.</v>
          </cell>
          <cell r="C932" t="str">
            <v>PCSF05007 Implementazioni per dati Crif</v>
          </cell>
          <cell r="D932" t="str">
            <v>No</v>
          </cell>
          <cell r="F932" t="str">
            <v>MAGNELLIS</v>
          </cell>
          <cell r="G932" t="str">
            <v>Magnelli</v>
          </cell>
          <cell r="H932" t="str">
            <v>Simone</v>
          </cell>
          <cell r="I932" t="str">
            <v>29,25</v>
          </cell>
          <cell r="J932">
            <v>38.51</v>
          </cell>
          <cell r="K932">
            <v>1126.4175</v>
          </cell>
          <cell r="M932" t="str">
            <v>A1161</v>
          </cell>
          <cell r="N932" t="str">
            <v>Prodotti Complementari</v>
          </cell>
          <cell r="P932">
            <v>30</v>
          </cell>
        </row>
        <row r="933">
          <cell r="A933" t="str">
            <v>GESTIONE</v>
          </cell>
          <cell r="B933" t="str">
            <v>PRODOTTI COMPLEM.</v>
          </cell>
          <cell r="C933" t="str">
            <v>PCSF05008 Implementazioni per GeCre</v>
          </cell>
          <cell r="D933" t="str">
            <v>No</v>
          </cell>
          <cell r="F933" t="str">
            <v>MAGNELLIS</v>
          </cell>
          <cell r="G933" t="str">
            <v>Magnelli</v>
          </cell>
          <cell r="H933" t="str">
            <v>Simone</v>
          </cell>
          <cell r="I933" t="str">
            <v>5</v>
          </cell>
          <cell r="J933">
            <v>38.51</v>
          </cell>
          <cell r="K933">
            <v>192.54999999999998</v>
          </cell>
          <cell r="M933" t="str">
            <v>A1161</v>
          </cell>
          <cell r="N933" t="str">
            <v>Prodotti Complementari</v>
          </cell>
          <cell r="P933">
            <v>30</v>
          </cell>
        </row>
        <row r="934">
          <cell r="A934" t="str">
            <v>GESTIONE</v>
          </cell>
          <cell r="B934" t="str">
            <v>PRODOTTI COMPLEM.</v>
          </cell>
          <cell r="C934" t="str">
            <v>Sviluppo proc. sofferenze/incagli SICRA</v>
          </cell>
          <cell r="D934" t="str">
            <v>No</v>
          </cell>
          <cell r="F934" t="str">
            <v>BECUCCIA</v>
          </cell>
          <cell r="G934" t="str">
            <v>Becucci</v>
          </cell>
          <cell r="H934" t="str">
            <v>Andrea</v>
          </cell>
          <cell r="I934" t="str">
            <v>46,5</v>
          </cell>
          <cell r="J934">
            <v>38.51</v>
          </cell>
          <cell r="K934">
            <v>1790.7149999999999</v>
          </cell>
          <cell r="M934" t="str">
            <v>A1161</v>
          </cell>
          <cell r="N934" t="str">
            <v>Prodotti Complementari</v>
          </cell>
          <cell r="P934">
            <v>100</v>
          </cell>
        </row>
        <row r="935">
          <cell r="A935" t="str">
            <v>GESTIONE</v>
          </cell>
          <cell r="B935" t="str">
            <v>PRODOTTI COMPLEM.</v>
          </cell>
          <cell r="C935" t="str">
            <v>Sviluppo proc. sofferenze/incagli SICRA</v>
          </cell>
          <cell r="D935" t="str">
            <v>No</v>
          </cell>
          <cell r="F935" t="str">
            <v>MAGNELLIS</v>
          </cell>
          <cell r="G935" t="str">
            <v>Magnelli</v>
          </cell>
          <cell r="H935" t="str">
            <v>Simone</v>
          </cell>
          <cell r="I935" t="str">
            <v>206,5</v>
          </cell>
          <cell r="J935">
            <v>38.51</v>
          </cell>
          <cell r="K935">
            <v>7952.3149999999996</v>
          </cell>
          <cell r="L935">
            <v>18.45</v>
          </cell>
          <cell r="M935" t="str">
            <v>A1161</v>
          </cell>
          <cell r="N935" t="str">
            <v>Prodotti Complementari</v>
          </cell>
          <cell r="P935">
            <v>100</v>
          </cell>
        </row>
        <row r="936">
          <cell r="A936" t="str">
            <v>GESTIONE</v>
          </cell>
          <cell r="B936" t="str">
            <v>PRODOTTI CORE</v>
          </cell>
          <cell r="C936" t="str">
            <v>CBRICC014 Normativa CR</v>
          </cell>
          <cell r="D936" t="str">
            <v>No</v>
          </cell>
          <cell r="F936" t="str">
            <v>RECALCATIP</v>
          </cell>
          <cell r="G936" t="str">
            <v>RECALCATI</v>
          </cell>
          <cell r="H936" t="str">
            <v>PATRIZIA</v>
          </cell>
          <cell r="I936" t="str">
            <v>334</v>
          </cell>
          <cell r="J936">
            <v>38.51</v>
          </cell>
          <cell r="K936">
            <v>12862.34</v>
          </cell>
          <cell r="M936" t="str">
            <v>A1162</v>
          </cell>
          <cell r="N936" t="str">
            <v>Prodotti</v>
          </cell>
          <cell r="P936">
            <v>30</v>
          </cell>
        </row>
        <row r="937">
          <cell r="A937" t="str">
            <v>GESTIONE</v>
          </cell>
          <cell r="B937" t="str">
            <v>PRODOTTI CORE</v>
          </cell>
          <cell r="C937" t="str">
            <v>CBRICC027 Calcolo TEG per spese assicurazione</v>
          </cell>
          <cell r="D937" t="str">
            <v>Sì</v>
          </cell>
          <cell r="E937" t="str">
            <v>VISDATA</v>
          </cell>
          <cell r="F937" t="str">
            <v>COZZIC</v>
          </cell>
          <cell r="G937" t="str">
            <v>COZZI</v>
          </cell>
          <cell r="H937" t="str">
            <v>CRISTINA</v>
          </cell>
          <cell r="I937" t="str">
            <v>250</v>
          </cell>
          <cell r="J937">
            <v>40.5</v>
          </cell>
          <cell r="K937">
            <v>10125</v>
          </cell>
          <cell r="M937" t="str">
            <v>A1162</v>
          </cell>
          <cell r="N937" t="str">
            <v>Prodotti</v>
          </cell>
          <cell r="P937">
            <v>30</v>
          </cell>
        </row>
        <row r="938">
          <cell r="A938" t="str">
            <v>GESTIONE</v>
          </cell>
          <cell r="B938" t="str">
            <v>PRODOTTI CORE</v>
          </cell>
          <cell r="C938" t="str">
            <v>CBRICC029 - Gestione e/c bilingue</v>
          </cell>
          <cell r="D938" t="str">
            <v>No</v>
          </cell>
          <cell r="F938" t="str">
            <v>RECALCATIP</v>
          </cell>
          <cell r="G938" t="str">
            <v>RECALCATI</v>
          </cell>
          <cell r="H938" t="str">
            <v>PATRIZIA</v>
          </cell>
          <cell r="I938" t="str">
            <v>172,5</v>
          </cell>
          <cell r="J938">
            <v>38.51</v>
          </cell>
          <cell r="K938">
            <v>6642.9749999999995</v>
          </cell>
          <cell r="M938" t="str">
            <v>A1162</v>
          </cell>
          <cell r="N938" t="str">
            <v>Prodotti</v>
          </cell>
          <cell r="P938">
            <v>30</v>
          </cell>
        </row>
        <row r="939">
          <cell r="A939" t="str">
            <v>GESTIONE</v>
          </cell>
          <cell r="B939" t="str">
            <v>PRODOTTI CORE</v>
          </cell>
          <cell r="C939" t="str">
            <v>CBRICC030 - Indici/Verifica PDF</v>
          </cell>
          <cell r="D939" t="str">
            <v>Sì</v>
          </cell>
          <cell r="E939" t="str">
            <v>VISDATA</v>
          </cell>
          <cell r="F939" t="str">
            <v>CARRERAL</v>
          </cell>
          <cell r="G939" t="str">
            <v>CARRERA</v>
          </cell>
          <cell r="H939" t="str">
            <v>LAURA</v>
          </cell>
          <cell r="I939" t="str">
            <v>172</v>
          </cell>
          <cell r="J939">
            <v>40.5</v>
          </cell>
          <cell r="K939">
            <v>6966</v>
          </cell>
          <cell r="M939" t="str">
            <v>A1162</v>
          </cell>
          <cell r="N939" t="str">
            <v>Prodotti</v>
          </cell>
          <cell r="P939">
            <v>30</v>
          </cell>
        </row>
        <row r="940">
          <cell r="A940" t="str">
            <v>GESTIONE</v>
          </cell>
          <cell r="B940" t="str">
            <v>PRODOTTI CORE</v>
          </cell>
          <cell r="C940" t="str">
            <v>CBRICC031 - Gestione scalare bilingue</v>
          </cell>
          <cell r="D940" t="str">
            <v>Sì</v>
          </cell>
          <cell r="E940" t="str">
            <v>VISDATA</v>
          </cell>
          <cell r="F940" t="str">
            <v>CARRERAL</v>
          </cell>
          <cell r="G940" t="str">
            <v>CARRERA</v>
          </cell>
          <cell r="H940" t="str">
            <v>LAURA</v>
          </cell>
          <cell r="I940" t="str">
            <v>75</v>
          </cell>
          <cell r="J940">
            <v>40.5</v>
          </cell>
          <cell r="K940">
            <v>3037.5</v>
          </cell>
          <cell r="M940" t="str">
            <v>A1162</v>
          </cell>
          <cell r="N940" t="str">
            <v>Prodotti</v>
          </cell>
          <cell r="P940">
            <v>30</v>
          </cell>
        </row>
        <row r="941">
          <cell r="A941" t="str">
            <v>GESTIONE</v>
          </cell>
          <cell r="B941" t="str">
            <v>PRODOTTI CORE</v>
          </cell>
          <cell r="C941" t="str">
            <v>CBRIDR009 - Stampa Doc.Sintesi per DR al Portatore</v>
          </cell>
          <cell r="D941" t="str">
            <v>No</v>
          </cell>
          <cell r="F941" t="str">
            <v>IABICHINOV</v>
          </cell>
          <cell r="G941" t="str">
            <v>IABICHINO</v>
          </cell>
          <cell r="H941" t="str">
            <v>VITTORIO</v>
          </cell>
          <cell r="I941" t="str">
            <v>66</v>
          </cell>
          <cell r="J941">
            <v>38.51</v>
          </cell>
          <cell r="K941">
            <v>2541.66</v>
          </cell>
          <cell r="M941" t="str">
            <v>A1162</v>
          </cell>
          <cell r="N941" t="str">
            <v>Prodotti</v>
          </cell>
          <cell r="P941">
            <v>30</v>
          </cell>
        </row>
        <row r="942">
          <cell r="A942" t="str">
            <v>GESTIONE</v>
          </cell>
          <cell r="B942" t="str">
            <v>PRODOTTI CORE</v>
          </cell>
          <cell r="C942" t="str">
            <v>CBRIDR010 - Scelta controllo saldo rendiconto fine anno</v>
          </cell>
          <cell r="D942" t="str">
            <v>No</v>
          </cell>
          <cell r="F942" t="str">
            <v>IABICHINOV</v>
          </cell>
          <cell r="G942" t="str">
            <v>IABICHINO</v>
          </cell>
          <cell r="H942" t="str">
            <v>VITTORIO</v>
          </cell>
          <cell r="I942" t="str">
            <v>278,5</v>
          </cell>
          <cell r="J942">
            <v>38.51</v>
          </cell>
          <cell r="K942">
            <v>10725.035</v>
          </cell>
          <cell r="M942" t="str">
            <v>A1162</v>
          </cell>
          <cell r="N942" t="str">
            <v>Prodotti</v>
          </cell>
          <cell r="P942">
            <v>30</v>
          </cell>
        </row>
        <row r="943">
          <cell r="A943" t="str">
            <v>GESTIONE</v>
          </cell>
          <cell r="B943" t="str">
            <v>PRODOTTI CORE</v>
          </cell>
          <cell r="C943" t="str">
            <v>CBRITS020 Attività GDL</v>
          </cell>
          <cell r="D943" t="str">
            <v>No</v>
          </cell>
          <cell r="F943" t="str">
            <v>GUALDONIS</v>
          </cell>
          <cell r="G943" t="str">
            <v>GUALDONI</v>
          </cell>
          <cell r="H943" t="str">
            <v>SARA</v>
          </cell>
          <cell r="I943" t="str">
            <v>112,5</v>
          </cell>
          <cell r="J943">
            <v>38.51</v>
          </cell>
          <cell r="K943">
            <v>4332.375</v>
          </cell>
          <cell r="M943" t="str">
            <v>A1162</v>
          </cell>
          <cell r="N943" t="str">
            <v>Prodotti</v>
          </cell>
          <cell r="P943">
            <v>30</v>
          </cell>
        </row>
        <row r="944">
          <cell r="A944" t="str">
            <v>GESTIONE</v>
          </cell>
          <cell r="B944" t="str">
            <v>PRODOTTI CORE</v>
          </cell>
          <cell r="C944" t="str">
            <v>Generico U.O. Prodotti</v>
          </cell>
          <cell r="D944" t="str">
            <v>No</v>
          </cell>
          <cell r="F944" t="str">
            <v>GUALDONIS</v>
          </cell>
          <cell r="G944" t="str">
            <v>GUALDONI</v>
          </cell>
          <cell r="H944" t="str">
            <v>SARA</v>
          </cell>
          <cell r="I944" t="str">
            <v>581,5</v>
          </cell>
          <cell r="J944">
            <v>38.51</v>
          </cell>
          <cell r="K944">
            <v>22393.564999999999</v>
          </cell>
          <cell r="M944" t="str">
            <v>A1162</v>
          </cell>
          <cell r="N944" t="str">
            <v>Prodotti</v>
          </cell>
        </row>
        <row r="945">
          <cell r="A945" t="str">
            <v>GESTIONE</v>
          </cell>
          <cell r="B945" t="str">
            <v>PRODOTTI CORE</v>
          </cell>
          <cell r="C945" t="str">
            <v>Generico U.O. Prodotti</v>
          </cell>
          <cell r="D945" t="str">
            <v>No</v>
          </cell>
          <cell r="F945" t="str">
            <v>IABICHINOV</v>
          </cell>
          <cell r="G945" t="str">
            <v>IABICHINO</v>
          </cell>
          <cell r="H945" t="str">
            <v>VITTORIO</v>
          </cell>
          <cell r="I945" t="str">
            <v>227</v>
          </cell>
          <cell r="J945">
            <v>38.51</v>
          </cell>
          <cell r="K945">
            <v>8741.77</v>
          </cell>
          <cell r="M945" t="str">
            <v>A1162</v>
          </cell>
          <cell r="N945" t="str">
            <v>Prodotti</v>
          </cell>
        </row>
        <row r="946">
          <cell r="A946" t="str">
            <v>GESTIONE</v>
          </cell>
          <cell r="B946" t="str">
            <v>PRODOTTI CORE</v>
          </cell>
          <cell r="C946" t="str">
            <v>Generico U.O. Prodotti</v>
          </cell>
          <cell r="D946" t="str">
            <v>No</v>
          </cell>
          <cell r="F946" t="str">
            <v>RECALCATIP</v>
          </cell>
          <cell r="G946" t="str">
            <v>RECALCATI</v>
          </cell>
          <cell r="H946" t="str">
            <v>PATRIZIA</v>
          </cell>
          <cell r="I946" t="str">
            <v>109</v>
          </cell>
          <cell r="J946">
            <v>38.51</v>
          </cell>
          <cell r="K946">
            <v>4197.59</v>
          </cell>
          <cell r="M946" t="str">
            <v>A1162</v>
          </cell>
          <cell r="N946" t="str">
            <v>Prodotti</v>
          </cell>
        </row>
        <row r="947">
          <cell r="A947" t="str">
            <v>GESTIONE</v>
          </cell>
          <cell r="B947" t="str">
            <v>PRODOTTI CORE</v>
          </cell>
          <cell r="C947" t="str">
            <v>Generico U.O. Prodotti</v>
          </cell>
          <cell r="D947" t="str">
            <v>Sì</v>
          </cell>
          <cell r="E947" t="str">
            <v>VISDATA</v>
          </cell>
          <cell r="F947" t="str">
            <v>CARRERAL</v>
          </cell>
          <cell r="G947" t="str">
            <v>CARRERA</v>
          </cell>
          <cell r="H947" t="str">
            <v>LAURA</v>
          </cell>
          <cell r="I947" t="str">
            <v>410,5</v>
          </cell>
          <cell r="J947">
            <v>40.5</v>
          </cell>
          <cell r="K947">
            <v>16625.25</v>
          </cell>
          <cell r="M947" t="str">
            <v>A1162</v>
          </cell>
          <cell r="N947" t="str">
            <v>Prodotti</v>
          </cell>
        </row>
        <row r="948">
          <cell r="A948" t="str">
            <v>GESTIONE</v>
          </cell>
          <cell r="B948" t="str">
            <v>PRODOTTI CORE</v>
          </cell>
          <cell r="C948" t="str">
            <v>Generico U.O. Prodotti</v>
          </cell>
          <cell r="D948" t="str">
            <v>Sì</v>
          </cell>
          <cell r="E948" t="str">
            <v>VISDATA</v>
          </cell>
          <cell r="F948" t="str">
            <v>COZZIC</v>
          </cell>
          <cell r="G948" t="str">
            <v>COZZI</v>
          </cell>
          <cell r="H948" t="str">
            <v>CRISTINA</v>
          </cell>
          <cell r="I948" t="str">
            <v>300</v>
          </cell>
          <cell r="J948">
            <v>40.5</v>
          </cell>
          <cell r="K948">
            <v>12150</v>
          </cell>
          <cell r="M948" t="str">
            <v>A1162</v>
          </cell>
          <cell r="N948" t="str">
            <v>Prodotti</v>
          </cell>
        </row>
        <row r="949">
          <cell r="A949" t="str">
            <v>GESTIONE</v>
          </cell>
          <cell r="B949" t="str">
            <v>PRODOTTI CORE</v>
          </cell>
          <cell r="C949" t="str">
            <v>Generico U.O. Prodotti</v>
          </cell>
          <cell r="D949" t="str">
            <v>Sì</v>
          </cell>
          <cell r="E949" t="str">
            <v>VISDATA</v>
          </cell>
          <cell r="F949" t="str">
            <v>MORAE</v>
          </cell>
          <cell r="G949" t="str">
            <v>MORA</v>
          </cell>
          <cell r="H949" t="str">
            <v>EMILIO</v>
          </cell>
          <cell r="I949" t="str">
            <v>930</v>
          </cell>
          <cell r="J949">
            <v>40.5</v>
          </cell>
          <cell r="K949">
            <v>37665</v>
          </cell>
          <cell r="M949" t="str">
            <v>A1162</v>
          </cell>
          <cell r="N949" t="str">
            <v>Prodotti</v>
          </cell>
        </row>
        <row r="950">
          <cell r="A950" t="str">
            <v>GESTIONE</v>
          </cell>
          <cell r="B950" t="str">
            <v>PRODUZIONE</v>
          </cell>
          <cell r="C950" t="str">
            <v>Coordinamento attività</v>
          </cell>
          <cell r="D950" t="str">
            <v>No</v>
          </cell>
          <cell r="F950" t="str">
            <v>GATTIP</v>
          </cell>
          <cell r="G950" t="str">
            <v>GATTI</v>
          </cell>
          <cell r="H950" t="str">
            <v>PAOLO</v>
          </cell>
          <cell r="I950" t="str">
            <v>255,25</v>
          </cell>
          <cell r="J950">
            <v>38.51</v>
          </cell>
          <cell r="K950">
            <v>9829.6774999999998</v>
          </cell>
          <cell r="L950">
            <v>0</v>
          </cell>
          <cell r="M950" t="str">
            <v>A1220</v>
          </cell>
          <cell r="N950" t="str">
            <v>Produzione</v>
          </cell>
          <cell r="P950">
            <v>100</v>
          </cell>
        </row>
        <row r="951">
          <cell r="A951" t="str">
            <v>GESTIONE</v>
          </cell>
          <cell r="B951" t="str">
            <v>PRODUZIONE</v>
          </cell>
          <cell r="C951" t="str">
            <v>DISASTER  RECOVERY</v>
          </cell>
          <cell r="D951" t="str">
            <v>No</v>
          </cell>
          <cell r="F951" t="str">
            <v>GATTIP</v>
          </cell>
          <cell r="G951" t="str">
            <v>GATTI</v>
          </cell>
          <cell r="H951" t="str">
            <v>PAOLO</v>
          </cell>
          <cell r="I951" t="str">
            <v>47,5</v>
          </cell>
          <cell r="J951">
            <v>38.51</v>
          </cell>
          <cell r="K951">
            <v>1829.2249999999999</v>
          </cell>
          <cell r="L951">
            <v>93.96</v>
          </cell>
          <cell r="M951" t="str">
            <v>A1220</v>
          </cell>
          <cell r="N951" t="str">
            <v>Produzione</v>
          </cell>
          <cell r="P951">
            <v>100</v>
          </cell>
        </row>
        <row r="952">
          <cell r="A952" t="str">
            <v>GESTIONE</v>
          </cell>
          <cell r="B952" t="str">
            <v>PRODUZIONE</v>
          </cell>
          <cell r="C952" t="str">
            <v>DISASTER  RECOVERY</v>
          </cell>
          <cell r="D952" t="str">
            <v>No</v>
          </cell>
          <cell r="F952" t="str">
            <v>LOCATELLIM</v>
          </cell>
          <cell r="G952" t="str">
            <v>LOCATELLI</v>
          </cell>
          <cell r="H952" t="str">
            <v>MARCO</v>
          </cell>
          <cell r="I952" t="str">
            <v>23,5</v>
          </cell>
          <cell r="J952">
            <v>38.51</v>
          </cell>
          <cell r="K952">
            <v>904.9849999999999</v>
          </cell>
          <cell r="L952">
            <v>187.4</v>
          </cell>
          <cell r="M952" t="str">
            <v>A1220</v>
          </cell>
          <cell r="N952" t="str">
            <v>Produzione</v>
          </cell>
          <cell r="P952">
            <v>100</v>
          </cell>
        </row>
        <row r="953">
          <cell r="A953" t="str">
            <v>GESTIONE</v>
          </cell>
          <cell r="B953" t="str">
            <v>PRODUZIONE</v>
          </cell>
          <cell r="C953" t="str">
            <v>DISASTER  RECOVERY</v>
          </cell>
          <cell r="D953" t="str">
            <v>No</v>
          </cell>
          <cell r="F953" t="str">
            <v>DAPRIG</v>
          </cell>
          <cell r="G953" t="str">
            <v>DAPRI</v>
          </cell>
          <cell r="H953" t="str">
            <v>GIOVANNI</v>
          </cell>
          <cell r="I953" t="str">
            <v>12</v>
          </cell>
          <cell r="J953">
            <v>38.51</v>
          </cell>
          <cell r="K953">
            <v>462.12</v>
          </cell>
          <cell r="L953">
            <v>23.49</v>
          </cell>
          <cell r="M953" t="str">
            <v>A1224</v>
          </cell>
          <cell r="N953" t="str">
            <v>Schedulazione</v>
          </cell>
          <cell r="P953">
            <v>100</v>
          </cell>
        </row>
        <row r="954">
          <cell r="A954" t="str">
            <v>GESTIONE</v>
          </cell>
          <cell r="B954" t="str">
            <v>PRODUZIONE</v>
          </cell>
          <cell r="C954" t="str">
            <v>DISASTER  RECOVERY</v>
          </cell>
          <cell r="D954" t="str">
            <v>No</v>
          </cell>
          <cell r="F954" t="str">
            <v>PEDRALIH</v>
          </cell>
          <cell r="G954" t="str">
            <v>PEDRALI</v>
          </cell>
          <cell r="H954" t="str">
            <v>HENNY PAOLO</v>
          </cell>
          <cell r="I954" t="str">
            <v>7,5</v>
          </cell>
          <cell r="J954">
            <v>38.51</v>
          </cell>
          <cell r="K954">
            <v>288.82499999999999</v>
          </cell>
          <cell r="L954">
            <v>23.49</v>
          </cell>
          <cell r="M954" t="str">
            <v>A1224</v>
          </cell>
          <cell r="N954" t="str">
            <v>Schedulazione</v>
          </cell>
          <cell r="P954">
            <v>100</v>
          </cell>
        </row>
        <row r="955">
          <cell r="A955" t="str">
            <v>GESTIONE</v>
          </cell>
          <cell r="B955" t="str">
            <v>PRODUZIONE</v>
          </cell>
          <cell r="C955" t="str">
            <v>DISASTER  RECOVERY</v>
          </cell>
          <cell r="D955" t="str">
            <v>No</v>
          </cell>
          <cell r="F955" t="str">
            <v>RAPALLINIL</v>
          </cell>
          <cell r="G955" t="str">
            <v>RAPALLINI</v>
          </cell>
          <cell r="H955" t="str">
            <v>LORENZO</v>
          </cell>
          <cell r="I955" t="str">
            <v>15</v>
          </cell>
          <cell r="J955">
            <v>38.51</v>
          </cell>
          <cell r="K955">
            <v>577.65</v>
          </cell>
          <cell r="L955">
            <v>46.98</v>
          </cell>
          <cell r="M955" t="str">
            <v>A1224</v>
          </cell>
          <cell r="N955" t="str">
            <v>Schedulazione</v>
          </cell>
          <cell r="P955">
            <v>100</v>
          </cell>
        </row>
        <row r="956">
          <cell r="A956" t="str">
            <v>GESTIONE</v>
          </cell>
          <cell r="B956" t="str">
            <v>PRODUZIONE</v>
          </cell>
          <cell r="C956" t="str">
            <v>DISASTER  RECOVERY</v>
          </cell>
          <cell r="D956" t="str">
            <v>No</v>
          </cell>
          <cell r="F956" t="str">
            <v>TOGNIG</v>
          </cell>
          <cell r="G956" t="str">
            <v>TOGNI</v>
          </cell>
          <cell r="H956" t="str">
            <v>GIOVANNI</v>
          </cell>
          <cell r="I956" t="str">
            <v>7,5</v>
          </cell>
          <cell r="J956">
            <v>38.51</v>
          </cell>
          <cell r="K956">
            <v>288.82499999999999</v>
          </cell>
          <cell r="L956">
            <v>23.49</v>
          </cell>
          <cell r="M956" t="str">
            <v>A1224</v>
          </cell>
          <cell r="N956" t="str">
            <v>Schedulazione</v>
          </cell>
          <cell r="P956">
            <v>100</v>
          </cell>
        </row>
        <row r="957">
          <cell r="A957" t="str">
            <v>GESTIONE</v>
          </cell>
          <cell r="B957" t="str">
            <v>PRODUZIONE</v>
          </cell>
          <cell r="C957" t="str">
            <v>DISASTER  RECOVERY</v>
          </cell>
          <cell r="D957" t="str">
            <v>No</v>
          </cell>
          <cell r="F957" t="str">
            <v>VERGANIG</v>
          </cell>
          <cell r="G957" t="str">
            <v>VERGANI</v>
          </cell>
          <cell r="H957" t="str">
            <v>GIOVANNI</v>
          </cell>
          <cell r="I957" t="str">
            <v>6,75</v>
          </cell>
          <cell r="J957">
            <v>38.51</v>
          </cell>
          <cell r="K957">
            <v>259.9425</v>
          </cell>
          <cell r="L957">
            <v>56.29</v>
          </cell>
          <cell r="M957" t="str">
            <v>A1230</v>
          </cell>
          <cell r="N957" t="str">
            <v>Telecomunicazione e Reti</v>
          </cell>
          <cell r="P957">
            <v>100</v>
          </cell>
        </row>
        <row r="958">
          <cell r="A958" t="str">
            <v>GESTIONE</v>
          </cell>
          <cell r="B958" t="str">
            <v>RDV</v>
          </cell>
          <cell r="C958" t="str">
            <v>Coordinamento U.O. Rete di Vendita</v>
          </cell>
          <cell r="D958" t="str">
            <v>No</v>
          </cell>
          <cell r="F958" t="str">
            <v>CUTERM</v>
          </cell>
          <cell r="G958" t="str">
            <v>CUTER</v>
          </cell>
          <cell r="H958" t="str">
            <v>MATTEO</v>
          </cell>
          <cell r="I958" t="str">
            <v>7,5</v>
          </cell>
          <cell r="J958">
            <v>38.51</v>
          </cell>
          <cell r="K958">
            <v>288.82499999999999</v>
          </cell>
          <cell r="L958">
            <v>79.3</v>
          </cell>
          <cell r="M958" t="str">
            <v>A1171</v>
          </cell>
          <cell r="N958" t="str">
            <v>Rete di Vendita</v>
          </cell>
        </row>
        <row r="959">
          <cell r="A959" t="str">
            <v>GESTIONE</v>
          </cell>
          <cell r="B959" t="str">
            <v>RDV</v>
          </cell>
          <cell r="C959" t="str">
            <v>Coordinamento U.O. Rete di Vendita</v>
          </cell>
          <cell r="D959" t="str">
            <v>No</v>
          </cell>
          <cell r="F959" t="str">
            <v>TONINM</v>
          </cell>
          <cell r="G959" t="str">
            <v>TONIN</v>
          </cell>
          <cell r="H959" t="str">
            <v>MAURO</v>
          </cell>
          <cell r="I959" t="str">
            <v>0</v>
          </cell>
          <cell r="J959">
            <v>38.51</v>
          </cell>
          <cell r="K959">
            <v>0</v>
          </cell>
          <cell r="L959">
            <v>34.200000000000003</v>
          </cell>
          <cell r="M959" t="str">
            <v>A1171</v>
          </cell>
          <cell r="N959" t="str">
            <v>Rete di Vendita</v>
          </cell>
        </row>
        <row r="960">
          <cell r="A960" t="str">
            <v>GESTIONE</v>
          </cell>
          <cell r="B960" t="str">
            <v>RELAZIONI ESTERNE</v>
          </cell>
          <cell r="C960" t="str">
            <v>Clienti  - Relazione con Effettivi</v>
          </cell>
          <cell r="D960" t="str">
            <v>No</v>
          </cell>
          <cell r="F960" t="str">
            <v>BARNIV</v>
          </cell>
          <cell r="G960" t="str">
            <v>BARNI</v>
          </cell>
          <cell r="H960" t="str">
            <v>VIRGINIO</v>
          </cell>
          <cell r="I960" t="str">
            <v>155,5</v>
          </cell>
          <cell r="J960">
            <v>38.51</v>
          </cell>
          <cell r="K960">
            <v>5988.3049999999994</v>
          </cell>
          <cell r="L960">
            <v>995.72</v>
          </cell>
          <cell r="M960" t="str">
            <v>A2000</v>
          </cell>
          <cell r="N960" t="str">
            <v>Area Management</v>
          </cell>
          <cell r="P960">
            <v>100</v>
          </cell>
        </row>
        <row r="961">
          <cell r="A961" t="str">
            <v>GESTIONE</v>
          </cell>
          <cell r="B961" t="str">
            <v>RELAZIONI ESTERNE</v>
          </cell>
          <cell r="C961" t="str">
            <v>Clienti  - Relazione con Prospect</v>
          </cell>
          <cell r="D961" t="str">
            <v>No</v>
          </cell>
          <cell r="F961" t="str">
            <v>BARNIV</v>
          </cell>
          <cell r="G961" t="str">
            <v>BARNI</v>
          </cell>
          <cell r="H961" t="str">
            <v>VIRGINIO</v>
          </cell>
          <cell r="I961" t="str">
            <v>40</v>
          </cell>
          <cell r="J961">
            <v>38.51</v>
          </cell>
          <cell r="K961">
            <v>1540.3999999999999</v>
          </cell>
          <cell r="L961">
            <v>840.29</v>
          </cell>
          <cell r="M961" t="str">
            <v>A2000</v>
          </cell>
          <cell r="N961" t="str">
            <v>Area Management</v>
          </cell>
          <cell r="P961">
            <v>100</v>
          </cell>
        </row>
        <row r="962">
          <cell r="A962" t="str">
            <v>GESTIONE</v>
          </cell>
          <cell r="B962" t="str">
            <v>RELAZIONI ESTERNE</v>
          </cell>
          <cell r="C962" t="str">
            <v>Clienti - Visita</v>
          </cell>
          <cell r="D962" t="str">
            <v>No</v>
          </cell>
          <cell r="F962" t="str">
            <v>BARNIV</v>
          </cell>
          <cell r="G962" t="str">
            <v>BARNI</v>
          </cell>
          <cell r="H962" t="str">
            <v>VIRGINIO</v>
          </cell>
          <cell r="I962" t="str">
            <v>7,5</v>
          </cell>
          <cell r="J962">
            <v>38.51</v>
          </cell>
          <cell r="K962">
            <v>288.82499999999999</v>
          </cell>
          <cell r="L962">
            <v>166.49</v>
          </cell>
          <cell r="M962" t="str">
            <v>A2000</v>
          </cell>
          <cell r="N962" t="str">
            <v>Area Management</v>
          </cell>
          <cell r="P962">
            <v>100</v>
          </cell>
        </row>
        <row r="963">
          <cell r="A963" t="str">
            <v>GESTIONE</v>
          </cell>
          <cell r="B963" t="str">
            <v>RELAZIONI ESTERNE</v>
          </cell>
          <cell r="C963" t="str">
            <v>Fornitori - Relazione</v>
          </cell>
          <cell r="D963" t="str">
            <v>No</v>
          </cell>
          <cell r="F963" t="str">
            <v>BARNIV</v>
          </cell>
          <cell r="G963" t="str">
            <v>BARNI</v>
          </cell>
          <cell r="H963" t="str">
            <v>VIRGINIO</v>
          </cell>
          <cell r="I963" t="str">
            <v>1</v>
          </cell>
          <cell r="J963">
            <v>38.51</v>
          </cell>
          <cell r="K963">
            <v>38.51</v>
          </cell>
          <cell r="L963">
            <v>28.6</v>
          </cell>
          <cell r="M963" t="str">
            <v>A2000</v>
          </cell>
          <cell r="N963" t="str">
            <v>Area Management</v>
          </cell>
          <cell r="P963">
            <v>100</v>
          </cell>
        </row>
        <row r="964">
          <cell r="A964" t="str">
            <v>GESTIONE</v>
          </cell>
          <cell r="B964" t="str">
            <v>RELAZIONI ESTERNE</v>
          </cell>
          <cell r="C964" t="str">
            <v>Generico U.O. Relazioni Esterne</v>
          </cell>
          <cell r="D964" t="str">
            <v>No</v>
          </cell>
          <cell r="F964" t="str">
            <v>BARNIV</v>
          </cell>
          <cell r="G964" t="str">
            <v>BARNI</v>
          </cell>
          <cell r="H964" t="str">
            <v>VIRGINIO</v>
          </cell>
          <cell r="I964" t="str">
            <v>613,5</v>
          </cell>
          <cell r="J964">
            <v>38.51</v>
          </cell>
          <cell r="K964">
            <v>23625.884999999998</v>
          </cell>
          <cell r="L964">
            <v>9.6</v>
          </cell>
          <cell r="M964" t="str">
            <v>A2000</v>
          </cell>
          <cell r="N964" t="str">
            <v>Area Management</v>
          </cell>
        </row>
        <row r="965">
          <cell r="A965" t="str">
            <v>GESTIONE</v>
          </cell>
          <cell r="B965" t="str">
            <v>RELAZIONI ESTERNE</v>
          </cell>
          <cell r="C965" t="str">
            <v>Rapporti con altri Uffici</v>
          </cell>
          <cell r="D965" t="str">
            <v>No</v>
          </cell>
          <cell r="F965" t="str">
            <v>BARNIV</v>
          </cell>
          <cell r="G965" t="str">
            <v>BARNI</v>
          </cell>
          <cell r="H965" t="str">
            <v>VIRGINIO</v>
          </cell>
          <cell r="I965" t="str">
            <v>177</v>
          </cell>
          <cell r="J965">
            <v>38.51</v>
          </cell>
          <cell r="K965">
            <v>6816.2699999999995</v>
          </cell>
          <cell r="M965" t="str">
            <v>A2000</v>
          </cell>
          <cell r="N965" t="str">
            <v>Area Management</v>
          </cell>
          <cell r="P965">
            <v>100</v>
          </cell>
        </row>
        <row r="966">
          <cell r="A966" t="str">
            <v>GESTIONE</v>
          </cell>
          <cell r="B966" t="str">
            <v>RELAZIONI ESTERNE</v>
          </cell>
          <cell r="C966" t="str">
            <v>Accordi Commerciali</v>
          </cell>
          <cell r="D966" t="str">
            <v>No</v>
          </cell>
          <cell r="F966" t="str">
            <v>BELLINSEGNAA</v>
          </cell>
          <cell r="G966" t="str">
            <v>BELLINSEGNA</v>
          </cell>
          <cell r="H966" t="str">
            <v>ANNA MARIA</v>
          </cell>
          <cell r="I966" t="str">
            <v>7,5</v>
          </cell>
          <cell r="J966">
            <v>38.51</v>
          </cell>
          <cell r="K966">
            <v>288.82499999999999</v>
          </cell>
          <cell r="M966" t="str">
            <v>A2100</v>
          </cell>
          <cell r="N966" t="str">
            <v>Relazioni Esterne</v>
          </cell>
          <cell r="P966">
            <v>100</v>
          </cell>
        </row>
        <row r="967">
          <cell r="A967" t="str">
            <v>GESTIONE</v>
          </cell>
          <cell r="B967" t="str">
            <v>RELAZIONI ESTERNE</v>
          </cell>
          <cell r="C967" t="str">
            <v>Accordi Commerciali</v>
          </cell>
          <cell r="D967" t="str">
            <v>No</v>
          </cell>
          <cell r="F967" t="str">
            <v>DEBOLINID</v>
          </cell>
          <cell r="G967" t="str">
            <v>DEBOLINI</v>
          </cell>
          <cell r="H967" t="str">
            <v>DANIELE</v>
          </cell>
          <cell r="I967" t="str">
            <v>33,5</v>
          </cell>
          <cell r="J967">
            <v>38.51</v>
          </cell>
          <cell r="K967">
            <v>1290.085</v>
          </cell>
          <cell r="M967" t="str">
            <v>A2100</v>
          </cell>
          <cell r="N967" t="str">
            <v>Relazioni Esterne</v>
          </cell>
          <cell r="P967">
            <v>100</v>
          </cell>
        </row>
        <row r="968">
          <cell r="A968" t="str">
            <v>GESTIONE</v>
          </cell>
          <cell r="B968" t="str">
            <v>RELAZIONI ESTERNE</v>
          </cell>
          <cell r="C968" t="str">
            <v>Clienti  - Relazione con Effettivi</v>
          </cell>
          <cell r="D968" t="str">
            <v>No</v>
          </cell>
          <cell r="F968" t="str">
            <v>DEBOLINID</v>
          </cell>
          <cell r="G968" t="str">
            <v>DEBOLINI</v>
          </cell>
          <cell r="H968" t="str">
            <v>DANIELE</v>
          </cell>
          <cell r="I968" t="str">
            <v>90,5</v>
          </cell>
          <cell r="J968">
            <v>38.51</v>
          </cell>
          <cell r="K968">
            <v>3485.1549999999997</v>
          </cell>
          <cell r="L968">
            <v>665.2</v>
          </cell>
          <cell r="M968" t="str">
            <v>A2100</v>
          </cell>
          <cell r="N968" t="str">
            <v>Relazioni Esterne</v>
          </cell>
          <cell r="P968">
            <v>100</v>
          </cell>
        </row>
        <row r="969">
          <cell r="A969" t="str">
            <v>GESTIONE</v>
          </cell>
          <cell r="B969" t="str">
            <v>RELAZIONI ESTERNE</v>
          </cell>
          <cell r="C969" t="str">
            <v>Clienti  - Relazione con Effettivi</v>
          </cell>
          <cell r="D969" t="str">
            <v>No</v>
          </cell>
          <cell r="F969" t="str">
            <v>IANNISD</v>
          </cell>
          <cell r="G969" t="str">
            <v>IANNIS</v>
          </cell>
          <cell r="H969" t="str">
            <v>DAVIDE</v>
          </cell>
          <cell r="I969" t="str">
            <v>296,5</v>
          </cell>
          <cell r="J969">
            <v>38.51</v>
          </cell>
          <cell r="K969">
            <v>11418.215</v>
          </cell>
          <cell r="L969">
            <v>586.98</v>
          </cell>
          <cell r="M969" t="str">
            <v>A2100</v>
          </cell>
          <cell r="N969" t="str">
            <v>Relazioni Esterne</v>
          </cell>
          <cell r="P969">
            <v>100</v>
          </cell>
        </row>
        <row r="970">
          <cell r="A970" t="str">
            <v>GESTIONE</v>
          </cell>
          <cell r="B970" t="str">
            <v>RELAZIONI ESTERNE</v>
          </cell>
          <cell r="C970" t="str">
            <v>Clienti  - Relazione con Prospect</v>
          </cell>
          <cell r="D970" t="str">
            <v>No</v>
          </cell>
          <cell r="F970" t="str">
            <v>DEBOLINID</v>
          </cell>
          <cell r="G970" t="str">
            <v>DEBOLINI</v>
          </cell>
          <cell r="H970" t="str">
            <v>DANIELE</v>
          </cell>
          <cell r="I970" t="str">
            <v>17,5</v>
          </cell>
          <cell r="J970">
            <v>38.51</v>
          </cell>
          <cell r="K970">
            <v>673.92499999999995</v>
          </cell>
          <cell r="L970">
            <v>206.22</v>
          </cell>
          <cell r="M970" t="str">
            <v>A2100</v>
          </cell>
          <cell r="N970" t="str">
            <v>Relazioni Esterne</v>
          </cell>
          <cell r="P970">
            <v>100</v>
          </cell>
        </row>
        <row r="971">
          <cell r="A971" t="str">
            <v>GESTIONE</v>
          </cell>
          <cell r="B971" t="str">
            <v>RELAZIONI ESTERNE</v>
          </cell>
          <cell r="C971" t="str">
            <v>Clienti  - Relazione con Prospect</v>
          </cell>
          <cell r="D971" t="str">
            <v>No</v>
          </cell>
          <cell r="F971" t="str">
            <v>IANNISD</v>
          </cell>
          <cell r="G971" t="str">
            <v>IANNIS</v>
          </cell>
          <cell r="H971" t="str">
            <v>DAVIDE</v>
          </cell>
          <cell r="I971" t="str">
            <v>177</v>
          </cell>
          <cell r="J971">
            <v>38.51</v>
          </cell>
          <cell r="K971">
            <v>6816.2699999999995</v>
          </cell>
          <cell r="L971">
            <v>352.96</v>
          </cell>
          <cell r="M971" t="str">
            <v>A2100</v>
          </cell>
          <cell r="N971" t="str">
            <v>Relazioni Esterne</v>
          </cell>
          <cell r="P971">
            <v>100</v>
          </cell>
        </row>
        <row r="972">
          <cell r="A972" t="str">
            <v>GESTIONE</v>
          </cell>
          <cell r="B972" t="str">
            <v>RELAZIONI ESTERNE</v>
          </cell>
          <cell r="C972" t="str">
            <v>Clienti - Gestione Amministrativa</v>
          </cell>
          <cell r="D972" t="str">
            <v>No</v>
          </cell>
          <cell r="F972" t="str">
            <v>DEBOLINID</v>
          </cell>
          <cell r="G972" t="str">
            <v>DEBOLINI</v>
          </cell>
          <cell r="H972" t="str">
            <v>DANIELE</v>
          </cell>
          <cell r="I972" t="str">
            <v>1</v>
          </cell>
          <cell r="J972">
            <v>38.51</v>
          </cell>
          <cell r="K972">
            <v>38.51</v>
          </cell>
          <cell r="M972" t="str">
            <v>A2100</v>
          </cell>
          <cell r="N972" t="str">
            <v>Relazioni Esterne</v>
          </cell>
          <cell r="P972">
            <v>100</v>
          </cell>
        </row>
        <row r="973">
          <cell r="A973" t="str">
            <v>GESTIONE</v>
          </cell>
          <cell r="B973" t="str">
            <v>RELAZIONI ESTERNE</v>
          </cell>
          <cell r="C973" t="str">
            <v>Clienti - Gestione Amministrativa</v>
          </cell>
          <cell r="D973" t="str">
            <v>No</v>
          </cell>
          <cell r="F973" t="str">
            <v>IANNISD</v>
          </cell>
          <cell r="G973" t="str">
            <v>IANNIS</v>
          </cell>
          <cell r="H973" t="str">
            <v>DAVIDE</v>
          </cell>
          <cell r="I973" t="str">
            <v>216,5</v>
          </cell>
          <cell r="J973">
            <v>38.51</v>
          </cell>
          <cell r="K973">
            <v>8337.4149999999991</v>
          </cell>
          <cell r="L973">
            <v>548.67999999999995</v>
          </cell>
          <cell r="M973" t="str">
            <v>A2100</v>
          </cell>
          <cell r="N973" t="str">
            <v>Relazioni Esterne</v>
          </cell>
          <cell r="P973">
            <v>100</v>
          </cell>
        </row>
        <row r="974">
          <cell r="A974" t="str">
            <v>GESTIONE</v>
          </cell>
          <cell r="B974" t="str">
            <v>RELAZIONI ESTERNE</v>
          </cell>
          <cell r="C974" t="str">
            <v>Clienti - Visita</v>
          </cell>
          <cell r="D974" t="str">
            <v>No</v>
          </cell>
          <cell r="F974" t="str">
            <v>DEBOLINID</v>
          </cell>
          <cell r="G974" t="str">
            <v>DEBOLINI</v>
          </cell>
          <cell r="H974" t="str">
            <v>DANIELE</v>
          </cell>
          <cell r="I974" t="str">
            <v>142,5</v>
          </cell>
          <cell r="J974">
            <v>38.51</v>
          </cell>
          <cell r="K974">
            <v>5487.6749999999993</v>
          </cell>
          <cell r="L974">
            <v>2582.17</v>
          </cell>
          <cell r="M974" t="str">
            <v>A2100</v>
          </cell>
          <cell r="N974" t="str">
            <v>Relazioni Esterne</v>
          </cell>
          <cell r="P974">
            <v>100</v>
          </cell>
        </row>
        <row r="975">
          <cell r="A975" t="str">
            <v>GESTIONE</v>
          </cell>
          <cell r="B975" t="str">
            <v>RELAZIONI ESTERNE</v>
          </cell>
          <cell r="C975" t="str">
            <v>Fornitori - Relazione</v>
          </cell>
          <cell r="D975" t="str">
            <v>No</v>
          </cell>
          <cell r="F975" t="str">
            <v>DEBOLINID</v>
          </cell>
          <cell r="G975" t="str">
            <v>DEBOLINI</v>
          </cell>
          <cell r="H975" t="str">
            <v>DANIELE</v>
          </cell>
          <cell r="I975" t="str">
            <v>7</v>
          </cell>
          <cell r="J975">
            <v>38.51</v>
          </cell>
          <cell r="K975">
            <v>269.57</v>
          </cell>
          <cell r="M975" t="str">
            <v>A2100</v>
          </cell>
          <cell r="N975" t="str">
            <v>Relazioni Esterne</v>
          </cell>
          <cell r="P975">
            <v>100</v>
          </cell>
        </row>
        <row r="976">
          <cell r="A976" t="str">
            <v>GESTIONE</v>
          </cell>
          <cell r="B976" t="str">
            <v>RELAZIONI ESTERNE</v>
          </cell>
          <cell r="C976" t="str">
            <v>Generico U.O. Relazioni Esterne</v>
          </cell>
          <cell r="D976" t="str">
            <v>No</v>
          </cell>
          <cell r="F976" t="str">
            <v>BELLINSEGNAA</v>
          </cell>
          <cell r="G976" t="str">
            <v>BELLINSEGNA</v>
          </cell>
          <cell r="H976" t="str">
            <v>ANNA MARIA</v>
          </cell>
          <cell r="I976" t="str">
            <v>287</v>
          </cell>
          <cell r="J976">
            <v>38.51</v>
          </cell>
          <cell r="K976">
            <v>11052.369999999999</v>
          </cell>
          <cell r="M976" t="str">
            <v>A2100</v>
          </cell>
          <cell r="N976" t="str">
            <v>Relazioni Esterne</v>
          </cell>
        </row>
        <row r="977">
          <cell r="A977" t="str">
            <v>GESTIONE</v>
          </cell>
          <cell r="B977" t="str">
            <v>RELAZIONI ESTERNE</v>
          </cell>
          <cell r="C977" t="str">
            <v>Generico U.O. Relazioni Esterne</v>
          </cell>
          <cell r="D977" t="str">
            <v>No</v>
          </cell>
          <cell r="F977" t="str">
            <v>CATANIAV</v>
          </cell>
          <cell r="G977" t="str">
            <v>CATANIA</v>
          </cell>
          <cell r="H977" t="str">
            <v>VITO GIUSEPPE</v>
          </cell>
          <cell r="I977" t="str">
            <v>245</v>
          </cell>
          <cell r="J977">
            <v>38.51</v>
          </cell>
          <cell r="K977">
            <v>9434.9499999999989</v>
          </cell>
          <cell r="L977">
            <v>5167.8599999999997</v>
          </cell>
          <cell r="M977" t="str">
            <v>A2100</v>
          </cell>
          <cell r="N977" t="str">
            <v>Relazioni Esterne</v>
          </cell>
        </row>
        <row r="978">
          <cell r="A978" t="str">
            <v>GESTIONE</v>
          </cell>
          <cell r="B978" t="str">
            <v>RELAZIONI ESTERNE</v>
          </cell>
          <cell r="C978" t="str">
            <v>Generico U.O. Relazioni Esterne</v>
          </cell>
          <cell r="D978" t="str">
            <v>No</v>
          </cell>
          <cell r="F978" t="str">
            <v>DEBOLINID</v>
          </cell>
          <cell r="G978" t="str">
            <v>DEBOLINI</v>
          </cell>
          <cell r="H978" t="str">
            <v>DANIELE</v>
          </cell>
          <cell r="I978" t="str">
            <v>398,5</v>
          </cell>
          <cell r="J978">
            <v>38.51</v>
          </cell>
          <cell r="K978">
            <v>15346.234999999999</v>
          </cell>
          <cell r="L978">
            <v>812.01</v>
          </cell>
          <cell r="M978" t="str">
            <v>A2100</v>
          </cell>
          <cell r="N978" t="str">
            <v>Relazioni Esterne</v>
          </cell>
        </row>
        <row r="979">
          <cell r="A979" t="str">
            <v>GESTIONE</v>
          </cell>
          <cell r="B979" t="str">
            <v>RELAZIONI ESTERNE</v>
          </cell>
          <cell r="C979" t="str">
            <v>Generico U.O. Relazioni Esterne</v>
          </cell>
          <cell r="D979" t="str">
            <v>No</v>
          </cell>
          <cell r="F979" t="str">
            <v>NARDUCCIM</v>
          </cell>
          <cell r="G979" t="str">
            <v>Narducci</v>
          </cell>
          <cell r="H979" t="str">
            <v>Monica</v>
          </cell>
          <cell r="I979" t="str">
            <v>860</v>
          </cell>
          <cell r="J979">
            <v>38.51</v>
          </cell>
          <cell r="K979">
            <v>33118.6</v>
          </cell>
          <cell r="L979">
            <v>1880.18</v>
          </cell>
          <cell r="M979" t="str">
            <v>A2100</v>
          </cell>
          <cell r="N979" t="str">
            <v>Relazioni Esterne</v>
          </cell>
        </row>
        <row r="980">
          <cell r="A980" t="str">
            <v>GESTIONE</v>
          </cell>
          <cell r="B980" t="str">
            <v>RELAZIONI ESTERNE</v>
          </cell>
          <cell r="C980" t="str">
            <v>Generico U.O. Relazioni Esterne</v>
          </cell>
          <cell r="D980" t="str">
            <v>No</v>
          </cell>
          <cell r="F980" t="str">
            <v>RIBOLDIM</v>
          </cell>
          <cell r="G980" t="str">
            <v>RIBOLDI</v>
          </cell>
          <cell r="H980" t="str">
            <v>MARIA ENRICA</v>
          </cell>
          <cell r="I980" t="str">
            <v>864</v>
          </cell>
          <cell r="J980">
            <v>38.51</v>
          </cell>
          <cell r="K980">
            <v>33272.639999999999</v>
          </cell>
          <cell r="L980">
            <v>3539.74</v>
          </cell>
          <cell r="M980" t="str">
            <v>A2100</v>
          </cell>
          <cell r="N980" t="str">
            <v>Relazioni Esterne</v>
          </cell>
        </row>
        <row r="981">
          <cell r="A981" t="str">
            <v>GESTIONE</v>
          </cell>
          <cell r="B981" t="str">
            <v>RELAZIONI ESTERNE</v>
          </cell>
          <cell r="C981" t="str">
            <v>Generico U.O. Relazioni Esterne</v>
          </cell>
          <cell r="D981" t="str">
            <v>No</v>
          </cell>
          <cell r="F981" t="str">
            <v>SAPIENZAO</v>
          </cell>
          <cell r="G981" t="str">
            <v>SAPIENZA</v>
          </cell>
          <cell r="H981" t="str">
            <v>OTELLO</v>
          </cell>
          <cell r="I981" t="str">
            <v>925</v>
          </cell>
          <cell r="J981">
            <v>38.51</v>
          </cell>
          <cell r="K981">
            <v>35621.75</v>
          </cell>
          <cell r="L981">
            <v>9854.9699999999993</v>
          </cell>
          <cell r="M981" t="str">
            <v>A2100</v>
          </cell>
          <cell r="N981" t="str">
            <v>Relazioni Esterne</v>
          </cell>
        </row>
        <row r="982">
          <cell r="A982" t="str">
            <v>GESTIONE</v>
          </cell>
          <cell r="B982" t="str">
            <v>RELAZIONI ESTERNE</v>
          </cell>
          <cell r="C982" t="str">
            <v>Marketing</v>
          </cell>
          <cell r="D982" t="str">
            <v>No</v>
          </cell>
          <cell r="F982" t="str">
            <v>DEBOLINID</v>
          </cell>
          <cell r="G982" t="str">
            <v>DEBOLINI</v>
          </cell>
          <cell r="H982" t="str">
            <v>DANIELE</v>
          </cell>
          <cell r="I982" t="str">
            <v>66,5</v>
          </cell>
          <cell r="J982">
            <v>38.51</v>
          </cell>
          <cell r="K982">
            <v>2560.915</v>
          </cell>
          <cell r="L982">
            <v>292.14</v>
          </cell>
          <cell r="M982" t="str">
            <v>A2100</v>
          </cell>
          <cell r="N982" t="str">
            <v>Relazioni Esterne</v>
          </cell>
          <cell r="P982">
            <v>100</v>
          </cell>
        </row>
        <row r="983">
          <cell r="A983" t="str">
            <v>GESTIONE</v>
          </cell>
          <cell r="B983" t="str">
            <v>RELAZIONI ESTERNE</v>
          </cell>
          <cell r="C983" t="str">
            <v>Marketing</v>
          </cell>
          <cell r="D983" t="str">
            <v>No</v>
          </cell>
          <cell r="F983" t="str">
            <v>IANNISD</v>
          </cell>
          <cell r="G983" t="str">
            <v>IANNIS</v>
          </cell>
          <cell r="H983" t="str">
            <v>DAVIDE</v>
          </cell>
          <cell r="I983" t="str">
            <v>4</v>
          </cell>
          <cell r="J983">
            <v>38.51</v>
          </cell>
          <cell r="K983">
            <v>154.04</v>
          </cell>
          <cell r="M983" t="str">
            <v>A2100</v>
          </cell>
          <cell r="N983" t="str">
            <v>Relazioni Esterne</v>
          </cell>
          <cell r="P983">
            <v>100</v>
          </cell>
        </row>
        <row r="984">
          <cell r="A984" t="str">
            <v>GESTIONE</v>
          </cell>
          <cell r="B984" t="str">
            <v>RELAZIONI ESTERNE</v>
          </cell>
          <cell r="C984" t="str">
            <v>Offerte</v>
          </cell>
          <cell r="D984" t="str">
            <v>No</v>
          </cell>
          <cell r="F984" t="str">
            <v>DEBOLINID</v>
          </cell>
          <cell r="G984" t="str">
            <v>DEBOLINI</v>
          </cell>
          <cell r="H984" t="str">
            <v>DANIELE</v>
          </cell>
          <cell r="I984" t="str">
            <v>9</v>
          </cell>
          <cell r="J984">
            <v>38.51</v>
          </cell>
          <cell r="K984">
            <v>346.59</v>
          </cell>
          <cell r="M984" t="str">
            <v>A2100</v>
          </cell>
          <cell r="N984" t="str">
            <v>Relazioni Esterne</v>
          </cell>
          <cell r="P984">
            <v>100</v>
          </cell>
        </row>
        <row r="985">
          <cell r="A985" t="str">
            <v>GESTIONE</v>
          </cell>
          <cell r="B985" t="str">
            <v>RELAZIONI ESTERNE</v>
          </cell>
          <cell r="C985" t="str">
            <v>Offerte</v>
          </cell>
          <cell r="D985" t="str">
            <v>No</v>
          </cell>
          <cell r="F985" t="str">
            <v>IANNISD</v>
          </cell>
          <cell r="G985" t="str">
            <v>IANNIS</v>
          </cell>
          <cell r="H985" t="str">
            <v>DAVIDE</v>
          </cell>
          <cell r="I985" t="str">
            <v>53</v>
          </cell>
          <cell r="J985">
            <v>38.51</v>
          </cell>
          <cell r="K985">
            <v>2041.03</v>
          </cell>
          <cell r="L985">
            <v>64.900000000000006</v>
          </cell>
          <cell r="M985" t="str">
            <v>A2100</v>
          </cell>
          <cell r="N985" t="str">
            <v>Relazioni Esterne</v>
          </cell>
          <cell r="P985">
            <v>100</v>
          </cell>
        </row>
        <row r="986">
          <cell r="A986" t="str">
            <v>GESTIONE</v>
          </cell>
          <cell r="B986" t="str">
            <v>RELAZIONI ESTERNE</v>
          </cell>
          <cell r="C986" t="str">
            <v>Organizzazione Avvenimenti</v>
          </cell>
          <cell r="D986" t="str">
            <v>No</v>
          </cell>
          <cell r="F986" t="str">
            <v>BELLINSEGNAA</v>
          </cell>
          <cell r="G986" t="str">
            <v>BELLINSEGNA</v>
          </cell>
          <cell r="H986" t="str">
            <v>ANNA MARIA</v>
          </cell>
          <cell r="I986" t="str">
            <v>170,5</v>
          </cell>
          <cell r="J986">
            <v>38.51</v>
          </cell>
          <cell r="K986">
            <v>6565.9549999999999</v>
          </cell>
          <cell r="L986">
            <v>12</v>
          </cell>
          <cell r="M986" t="str">
            <v>A2100</v>
          </cell>
          <cell r="N986" t="str">
            <v>Relazioni Esterne</v>
          </cell>
          <cell r="P986">
            <v>100</v>
          </cell>
        </row>
        <row r="987">
          <cell r="A987" t="str">
            <v>GESTIONE</v>
          </cell>
          <cell r="B987" t="str">
            <v>RELAZIONI ESTERNE</v>
          </cell>
          <cell r="C987" t="str">
            <v>Organizzazione Avvenimenti</v>
          </cell>
          <cell r="D987" t="str">
            <v>No</v>
          </cell>
          <cell r="F987" t="str">
            <v>IANNISD</v>
          </cell>
          <cell r="G987" t="str">
            <v>IANNIS</v>
          </cell>
          <cell r="H987" t="str">
            <v>DAVIDE</v>
          </cell>
          <cell r="I987" t="str">
            <v>8</v>
          </cell>
          <cell r="J987">
            <v>38.51</v>
          </cell>
          <cell r="K987">
            <v>308.08</v>
          </cell>
          <cell r="L987">
            <v>72.5</v>
          </cell>
          <cell r="M987" t="str">
            <v>A2100</v>
          </cell>
          <cell r="N987" t="str">
            <v>Relazioni Esterne</v>
          </cell>
          <cell r="P987">
            <v>100</v>
          </cell>
        </row>
        <row r="988">
          <cell r="A988" t="str">
            <v>GESTIONE</v>
          </cell>
          <cell r="B988" t="str">
            <v>RELAZIONI ESTERNE</v>
          </cell>
          <cell r="C988" t="str">
            <v>Rapporti con altri Uffici</v>
          </cell>
          <cell r="D988" t="str">
            <v>No</v>
          </cell>
          <cell r="F988" t="str">
            <v>DEBOLINID</v>
          </cell>
          <cell r="G988" t="str">
            <v>DEBOLINI</v>
          </cell>
          <cell r="H988" t="str">
            <v>DANIELE</v>
          </cell>
          <cell r="I988" t="str">
            <v>56,5</v>
          </cell>
          <cell r="J988">
            <v>38.51</v>
          </cell>
          <cell r="K988">
            <v>2175.8150000000001</v>
          </cell>
          <cell r="M988" t="str">
            <v>A2100</v>
          </cell>
          <cell r="N988" t="str">
            <v>Relazioni Esterne</v>
          </cell>
          <cell r="P988">
            <v>100</v>
          </cell>
        </row>
        <row r="989">
          <cell r="A989" t="str">
            <v>GESTIONE</v>
          </cell>
          <cell r="B989" t="str">
            <v>RELAZIONI ESTERNE</v>
          </cell>
          <cell r="C989" t="str">
            <v>Rapporti con altri Uffici</v>
          </cell>
          <cell r="D989" t="str">
            <v>No</v>
          </cell>
          <cell r="F989" t="str">
            <v>IANNISD</v>
          </cell>
          <cell r="G989" t="str">
            <v>IANNIS</v>
          </cell>
          <cell r="H989" t="str">
            <v>DAVIDE</v>
          </cell>
          <cell r="I989" t="str">
            <v>101</v>
          </cell>
          <cell r="J989">
            <v>38.51</v>
          </cell>
          <cell r="K989">
            <v>3889.5099999999998</v>
          </cell>
          <cell r="L989">
            <v>51.25</v>
          </cell>
          <cell r="M989" t="str">
            <v>A2100</v>
          </cell>
          <cell r="N989" t="str">
            <v>Relazioni Esterne</v>
          </cell>
          <cell r="P989">
            <v>100</v>
          </cell>
        </row>
        <row r="990">
          <cell r="A990" t="str">
            <v>GESTIONE</v>
          </cell>
          <cell r="B990" t="str">
            <v>RELAZIONI ESTERNE</v>
          </cell>
          <cell r="C990" t="str">
            <v>Supporto Commerciale altri Uffici</v>
          </cell>
          <cell r="D990" t="str">
            <v>No</v>
          </cell>
          <cell r="F990" t="str">
            <v>DEBOLINID</v>
          </cell>
          <cell r="G990" t="str">
            <v>DEBOLINI</v>
          </cell>
          <cell r="H990" t="str">
            <v>DANIELE</v>
          </cell>
          <cell r="I990" t="str">
            <v>17,5</v>
          </cell>
          <cell r="J990">
            <v>38.51</v>
          </cell>
          <cell r="K990">
            <v>673.92499999999995</v>
          </cell>
          <cell r="M990" t="str">
            <v>A2100</v>
          </cell>
          <cell r="N990" t="str">
            <v>Relazioni Esterne</v>
          </cell>
          <cell r="P990">
            <v>100</v>
          </cell>
        </row>
        <row r="991">
          <cell r="A991" t="str">
            <v>GESTIONE</v>
          </cell>
          <cell r="B991" t="str">
            <v>RELAZIONI ESTERNE</v>
          </cell>
          <cell r="C991" t="str">
            <v>Generico U.O. Relazioni Esterne</v>
          </cell>
          <cell r="D991" t="str">
            <v>No</v>
          </cell>
          <cell r="F991" t="str">
            <v>CRIPPAM</v>
          </cell>
          <cell r="G991" t="str">
            <v>CRIPPA</v>
          </cell>
          <cell r="H991" t="str">
            <v>MARIANGELA</v>
          </cell>
          <cell r="I991" t="str">
            <v>20</v>
          </cell>
          <cell r="J991">
            <v>38.51</v>
          </cell>
          <cell r="K991">
            <v>770.19999999999993</v>
          </cell>
          <cell r="L991">
            <v>58.96</v>
          </cell>
          <cell r="M991" t="str">
            <v>A2200</v>
          </cell>
          <cell r="N991" t="str">
            <v>Supporto Clienti</v>
          </cell>
        </row>
        <row r="992">
          <cell r="A992" t="str">
            <v>GESTIONE</v>
          </cell>
          <cell r="B992" t="str">
            <v>RELAZIONI ESTERNE</v>
          </cell>
          <cell r="C992" t="str">
            <v>Generico U.O. Relazioni Esterne</v>
          </cell>
          <cell r="D992" t="str">
            <v>No</v>
          </cell>
          <cell r="F992" t="str">
            <v>MONTICELLID</v>
          </cell>
          <cell r="G992" t="str">
            <v>MONTICELLI</v>
          </cell>
          <cell r="H992" t="str">
            <v>DARIO</v>
          </cell>
          <cell r="I992" t="str">
            <v>17,75</v>
          </cell>
          <cell r="J992">
            <v>38.51</v>
          </cell>
          <cell r="K992">
            <v>683.55250000000001</v>
          </cell>
          <cell r="M992" t="str">
            <v>A2610</v>
          </cell>
          <cell r="N992" t="str">
            <v>Pianificazione</v>
          </cell>
        </row>
        <row r="993">
          <cell r="A993" t="str">
            <v>GESTIONE</v>
          </cell>
          <cell r="B993" t="str">
            <v>S.U. MIGRAZIONI</v>
          </cell>
          <cell r="C993" t="str">
            <v>Coordinamento U.O. Migrazioni Supporto Utenti</v>
          </cell>
          <cell r="D993" t="str">
            <v>No</v>
          </cell>
          <cell r="F993" t="str">
            <v>ROSIF</v>
          </cell>
          <cell r="G993" t="str">
            <v>ROSI</v>
          </cell>
          <cell r="H993" t="str">
            <v>FABRIZIO</v>
          </cell>
          <cell r="I993" t="str">
            <v>307,5</v>
          </cell>
          <cell r="J993">
            <v>38.51</v>
          </cell>
          <cell r="K993">
            <v>11841.824999999999</v>
          </cell>
          <cell r="M993" t="str">
            <v>A1152</v>
          </cell>
          <cell r="N993" t="str">
            <v>Sviluppo Migrazioni</v>
          </cell>
        </row>
        <row r="994">
          <cell r="A994" t="str">
            <v>GESTIONE</v>
          </cell>
          <cell r="B994" t="str">
            <v>S.U. MIGRAZIONI</v>
          </cell>
          <cell r="C994" t="str">
            <v>Coordinamento U.O. Migrazioni Supporto Utenti</v>
          </cell>
          <cell r="D994" t="str">
            <v>No</v>
          </cell>
          <cell r="F994" t="str">
            <v>CRIPPAM</v>
          </cell>
          <cell r="G994" t="str">
            <v>CRIPPA</v>
          </cell>
          <cell r="H994" t="str">
            <v>MARIANGELA</v>
          </cell>
          <cell r="I994" t="str">
            <v>37</v>
          </cell>
          <cell r="J994">
            <v>38.51</v>
          </cell>
          <cell r="K994">
            <v>1424.87</v>
          </cell>
          <cell r="L994">
            <v>630.21</v>
          </cell>
          <cell r="M994" t="str">
            <v>A2200</v>
          </cell>
          <cell r="N994" t="str">
            <v>Supporto Clienti</v>
          </cell>
        </row>
        <row r="995">
          <cell r="A995" t="str">
            <v>GESTIONE</v>
          </cell>
          <cell r="B995" t="str">
            <v>S.U. MIGRAZIONI</v>
          </cell>
          <cell r="C995" t="str">
            <v>Coordinamento U.O. Migrazioni Supporto Utenti</v>
          </cell>
          <cell r="D995" t="str">
            <v>No</v>
          </cell>
          <cell r="F995" t="str">
            <v>BENVENGAV</v>
          </cell>
          <cell r="G995" t="str">
            <v>BENVENGA</v>
          </cell>
          <cell r="H995" t="str">
            <v>VITTORIO</v>
          </cell>
          <cell r="I995" t="str">
            <v>661,5</v>
          </cell>
          <cell r="J995">
            <v>38.51</v>
          </cell>
          <cell r="K995">
            <v>25474.364999999998</v>
          </cell>
          <cell r="L995">
            <v>956.84</v>
          </cell>
          <cell r="M995" t="str">
            <v>A2210</v>
          </cell>
          <cell r="N995" t="str">
            <v>Supporto Clienti - Migrazioni</v>
          </cell>
        </row>
        <row r="996">
          <cell r="A996" t="str">
            <v>GESTIONE</v>
          </cell>
          <cell r="B996" t="str">
            <v>S.U. MIGRAZIONI</v>
          </cell>
          <cell r="C996" t="str">
            <v>Coordinamento U.O. Migrazioni Supporto Utenti</v>
          </cell>
          <cell r="D996" t="str">
            <v>No</v>
          </cell>
          <cell r="F996" t="str">
            <v>CASTIGLIONIG</v>
          </cell>
          <cell r="G996" t="str">
            <v>CASTIGLIONI</v>
          </cell>
          <cell r="H996" t="str">
            <v>GIANLUCA</v>
          </cell>
          <cell r="I996" t="str">
            <v>83</v>
          </cell>
          <cell r="J996">
            <v>38.51</v>
          </cell>
          <cell r="K996">
            <v>3196.33</v>
          </cell>
          <cell r="L996">
            <v>133</v>
          </cell>
          <cell r="M996" t="str">
            <v>A2210</v>
          </cell>
          <cell r="N996" t="str">
            <v>Supporto Clienti - Migrazioni</v>
          </cell>
        </row>
        <row r="997">
          <cell r="A997" t="str">
            <v>GESTIONE</v>
          </cell>
          <cell r="B997" t="str">
            <v>S.U. MIGRAZIONI</v>
          </cell>
          <cell r="C997" t="str">
            <v>Coordinamento U.O. Migrazioni Supporto Utenti</v>
          </cell>
          <cell r="D997" t="str">
            <v>No</v>
          </cell>
          <cell r="F997" t="str">
            <v>DEPASCALISR</v>
          </cell>
          <cell r="G997" t="str">
            <v>DE PASCALIS</v>
          </cell>
          <cell r="H997" t="str">
            <v>ROBERTO</v>
          </cell>
          <cell r="I997" t="str">
            <v>107</v>
          </cell>
          <cell r="J997">
            <v>38.51</v>
          </cell>
          <cell r="K997">
            <v>4120.57</v>
          </cell>
          <cell r="L997">
            <v>435.91</v>
          </cell>
          <cell r="M997" t="str">
            <v>A2210</v>
          </cell>
          <cell r="N997" t="str">
            <v>Supporto Clienti - Migrazioni</v>
          </cell>
        </row>
        <row r="998">
          <cell r="A998" t="str">
            <v>GESTIONE</v>
          </cell>
          <cell r="B998" t="str">
            <v>S.U. MIGRAZIONI</v>
          </cell>
          <cell r="C998" t="str">
            <v>Coordinamento U.O. Migrazioni Supporto Utenti</v>
          </cell>
          <cell r="D998" t="str">
            <v>No</v>
          </cell>
          <cell r="F998" t="str">
            <v>LIZZITG</v>
          </cell>
          <cell r="G998" t="str">
            <v>Lizzit</v>
          </cell>
          <cell r="H998" t="str">
            <v>Guido</v>
          </cell>
          <cell r="I998" t="str">
            <v>863,5</v>
          </cell>
          <cell r="J998">
            <v>38.51</v>
          </cell>
          <cell r="K998">
            <v>33253.384999999995</v>
          </cell>
          <cell r="L998">
            <v>3692.6</v>
          </cell>
          <cell r="M998" t="str">
            <v>A2210</v>
          </cell>
          <cell r="N998" t="str">
            <v>Supporto Clienti - Migrazioni</v>
          </cell>
        </row>
        <row r="999">
          <cell r="A999" t="str">
            <v>GESTIONE</v>
          </cell>
          <cell r="B999" t="str">
            <v>S.U. MIGRAZIONI</v>
          </cell>
          <cell r="C999" t="str">
            <v>Coordinamento U.O. Migrazioni Supporto Utenti</v>
          </cell>
          <cell r="D999" t="str">
            <v>No</v>
          </cell>
          <cell r="F999" t="str">
            <v>SIMEONIL</v>
          </cell>
          <cell r="G999" t="str">
            <v>SIMEONI</v>
          </cell>
          <cell r="H999" t="str">
            <v>LUIGI</v>
          </cell>
          <cell r="I999" t="str">
            <v>11</v>
          </cell>
          <cell r="J999">
            <v>38.51</v>
          </cell>
          <cell r="K999">
            <v>423.60999999999996</v>
          </cell>
          <cell r="L999">
            <v>418.61</v>
          </cell>
          <cell r="M999" t="str">
            <v>A2210</v>
          </cell>
          <cell r="N999" t="str">
            <v>Supporto Clienti - Migrazioni</v>
          </cell>
        </row>
        <row r="1000">
          <cell r="A1000" t="str">
            <v>GESTIONE</v>
          </cell>
          <cell r="B1000" t="str">
            <v>S.U. MIGRAZIONI</v>
          </cell>
          <cell r="C1000" t="str">
            <v>Coordinamento U.O. Migrazioni Supporto Utenti</v>
          </cell>
          <cell r="D1000" t="str">
            <v>No</v>
          </cell>
          <cell r="F1000" t="str">
            <v>CARGNELS</v>
          </cell>
          <cell r="G1000" t="str">
            <v>CARGNEL</v>
          </cell>
          <cell r="H1000" t="str">
            <v>SARA VALENTINA</v>
          </cell>
          <cell r="I1000" t="str">
            <v>0</v>
          </cell>
          <cell r="J1000">
            <v>38.51</v>
          </cell>
          <cell r="K1000">
            <v>0</v>
          </cell>
          <cell r="L1000">
            <v>41</v>
          </cell>
          <cell r="M1000" t="str">
            <v>A2222</v>
          </cell>
          <cell r="N1000" t="str">
            <v>Call Center - Prodotti</v>
          </cell>
        </row>
        <row r="1001">
          <cell r="A1001" t="str">
            <v>GESTIONE</v>
          </cell>
          <cell r="B1001" t="str">
            <v>S.U. MIGRAZIONI</v>
          </cell>
          <cell r="C1001" t="str">
            <v>Coordinamento U.O. Migrazioni Supporto Utenti</v>
          </cell>
          <cell r="D1001" t="str">
            <v>No</v>
          </cell>
          <cell r="F1001" t="str">
            <v>RONCHIB</v>
          </cell>
          <cell r="G1001" t="str">
            <v>RONCHI</v>
          </cell>
          <cell r="H1001" t="str">
            <v>BARBARA</v>
          </cell>
          <cell r="I1001" t="str">
            <v>40,5</v>
          </cell>
          <cell r="J1001">
            <v>38.51</v>
          </cell>
          <cell r="K1001">
            <v>1559.655</v>
          </cell>
          <cell r="L1001">
            <v>266.83999999999997</v>
          </cell>
          <cell r="M1001" t="str">
            <v>A2222</v>
          </cell>
          <cell r="N1001" t="str">
            <v>Call Center - Prodotti</v>
          </cell>
        </row>
        <row r="1002">
          <cell r="A1002" t="str">
            <v>GESTIONE</v>
          </cell>
          <cell r="B1002" t="str">
            <v>S.U. MIGRAZIONI</v>
          </cell>
          <cell r="C1002" t="str">
            <v>Coordinamento U.O. Migrazioni Supporto Utenti</v>
          </cell>
          <cell r="D1002" t="str">
            <v>Sì</v>
          </cell>
          <cell r="E1002" t="str">
            <v>DIALOGA</v>
          </cell>
          <cell r="F1002" t="str">
            <v>ERCOLIM</v>
          </cell>
          <cell r="G1002" t="str">
            <v>Ercoli</v>
          </cell>
          <cell r="H1002" t="str">
            <v>Marcello</v>
          </cell>
          <cell r="I1002" t="str">
            <v>0</v>
          </cell>
          <cell r="J1002">
            <v>28.75</v>
          </cell>
          <cell r="K1002">
            <v>0</v>
          </cell>
          <cell r="L1002">
            <v>53.35</v>
          </cell>
          <cell r="M1002" t="str">
            <v>A2224</v>
          </cell>
          <cell r="N1002" t="str">
            <v>Call Center - Gestione RdV</v>
          </cell>
        </row>
        <row r="1003">
          <cell r="A1003" t="str">
            <v>GESTIONE</v>
          </cell>
          <cell r="B1003" t="str">
            <v>S.U. MIGRAZIONI</v>
          </cell>
          <cell r="C1003" t="str">
            <v>Coordinamento U.O. Migrazioni Supporto Utenti</v>
          </cell>
          <cell r="D1003" t="str">
            <v>No</v>
          </cell>
          <cell r="F1003" t="str">
            <v>GARLATIL</v>
          </cell>
          <cell r="G1003" t="str">
            <v>GARLATI</v>
          </cell>
          <cell r="H1003" t="str">
            <v>LUIGI</v>
          </cell>
          <cell r="I1003" t="str">
            <v>5,5</v>
          </cell>
          <cell r="J1003">
            <v>38.51</v>
          </cell>
          <cell r="K1003">
            <v>211.80499999999998</v>
          </cell>
          <cell r="L1003">
            <v>163.15</v>
          </cell>
          <cell r="M1003" t="str">
            <v>A2230</v>
          </cell>
          <cell r="N1003" t="str">
            <v>Supporto Clienti - Contabilità e Sistemi di Sintesi</v>
          </cell>
        </row>
        <row r="1004">
          <cell r="A1004" t="str">
            <v>GESTIONE</v>
          </cell>
          <cell r="B1004" t="str">
            <v>S.U. MIGRAZIONI</v>
          </cell>
          <cell r="C1004" t="str">
            <v>Coordinamento U.O. Migrazioni Supporto Utenti</v>
          </cell>
          <cell r="D1004" t="str">
            <v>No</v>
          </cell>
          <cell r="F1004" t="str">
            <v>SCHENAG</v>
          </cell>
          <cell r="G1004" t="str">
            <v>SCHENA</v>
          </cell>
          <cell r="H1004" t="str">
            <v>GIUSEPPE</v>
          </cell>
          <cell r="I1004" t="str">
            <v>27</v>
          </cell>
          <cell r="J1004">
            <v>38.51</v>
          </cell>
          <cell r="K1004">
            <v>1039.77</v>
          </cell>
          <cell r="L1004">
            <v>278.06</v>
          </cell>
          <cell r="M1004" t="str">
            <v>A2231</v>
          </cell>
          <cell r="N1004" t="str">
            <v>Contabilità e Vigilanza</v>
          </cell>
        </row>
        <row r="1005">
          <cell r="A1005" t="str">
            <v>GESTIONE</v>
          </cell>
          <cell r="B1005" t="str">
            <v>SCHEDULAZIONE</v>
          </cell>
          <cell r="C1005" t="str">
            <v>Generico U.O. Schedulazione</v>
          </cell>
          <cell r="D1005" t="str">
            <v>No</v>
          </cell>
          <cell r="F1005" t="str">
            <v>TOGNIG</v>
          </cell>
          <cell r="G1005" t="str">
            <v>TOGNI</v>
          </cell>
          <cell r="H1005" t="str">
            <v>GIOVANNI</v>
          </cell>
          <cell r="I1005" t="str">
            <v>157,5</v>
          </cell>
          <cell r="J1005">
            <v>38.51</v>
          </cell>
          <cell r="K1005">
            <v>6065.3249999999998</v>
          </cell>
          <cell r="M1005" t="str">
            <v>A1224</v>
          </cell>
          <cell r="N1005" t="str">
            <v>Schedulazione</v>
          </cell>
        </row>
        <row r="1006">
          <cell r="A1006" t="str">
            <v>GESTIONE</v>
          </cell>
          <cell r="B1006" t="str">
            <v>SCHEDULAZIONE</v>
          </cell>
          <cell r="C1006" t="str">
            <v>Supporto ad operativo</v>
          </cell>
          <cell r="D1006" t="str">
            <v>No</v>
          </cell>
          <cell r="F1006" t="str">
            <v>TOGNIG</v>
          </cell>
          <cell r="G1006" t="str">
            <v>TOGNI</v>
          </cell>
          <cell r="H1006" t="str">
            <v>GIOVANNI</v>
          </cell>
          <cell r="I1006" t="str">
            <v>2</v>
          </cell>
          <cell r="J1006">
            <v>38.51</v>
          </cell>
          <cell r="K1006">
            <v>77.02</v>
          </cell>
          <cell r="M1006" t="str">
            <v>A1224</v>
          </cell>
          <cell r="N1006" t="str">
            <v>Schedulazione</v>
          </cell>
          <cell r="P1006">
            <v>100</v>
          </cell>
        </row>
        <row r="1007">
          <cell r="A1007" t="str">
            <v>GESTIONE</v>
          </cell>
          <cell r="B1007" t="str">
            <v>SCHEDULAZIONE</v>
          </cell>
          <cell r="C1007" t="str">
            <v>Supporto ad operativo</v>
          </cell>
          <cell r="D1007" t="str">
            <v>No</v>
          </cell>
          <cell r="F1007" t="str">
            <v>MORELLIT</v>
          </cell>
          <cell r="G1007" t="str">
            <v>MORELLI</v>
          </cell>
          <cell r="H1007" t="str">
            <v>TIZIANO</v>
          </cell>
          <cell r="I1007" t="str">
            <v>41,25</v>
          </cell>
          <cell r="J1007">
            <v>38.51</v>
          </cell>
          <cell r="K1007">
            <v>1588.5374999999999</v>
          </cell>
          <cell r="M1007" t="str">
            <v>A1241</v>
          </cell>
          <cell r="N1007" t="str">
            <v>Sistemisti Open</v>
          </cell>
          <cell r="P1007">
            <v>100</v>
          </cell>
        </row>
        <row r="1008">
          <cell r="A1008" t="str">
            <v>GESTIONE</v>
          </cell>
          <cell r="B1008" t="str">
            <v>SERVIZI GENERALI</v>
          </cell>
          <cell r="C1008" t="str">
            <v>Generico U.O. Servizi Generali</v>
          </cell>
          <cell r="D1008" t="str">
            <v>No</v>
          </cell>
          <cell r="F1008" t="str">
            <v>DEBOLINID</v>
          </cell>
          <cell r="G1008" t="str">
            <v>DEBOLINI</v>
          </cell>
          <cell r="H1008" t="str">
            <v>DANIELE</v>
          </cell>
          <cell r="I1008" t="str">
            <v>7</v>
          </cell>
          <cell r="J1008">
            <v>38.51</v>
          </cell>
          <cell r="K1008">
            <v>269.57</v>
          </cell>
          <cell r="M1008" t="str">
            <v>A2100</v>
          </cell>
          <cell r="N1008" t="str">
            <v>Relazioni Esterne</v>
          </cell>
        </row>
        <row r="1009">
          <cell r="A1009" t="str">
            <v>GESTIONE</v>
          </cell>
          <cell r="B1009" t="str">
            <v>SERVIZI GENERALI</v>
          </cell>
          <cell r="C1009" t="str">
            <v>Generico U.O. Servizi Generali</v>
          </cell>
          <cell r="D1009" t="str">
            <v>No</v>
          </cell>
          <cell r="F1009" t="str">
            <v>FEDELIA</v>
          </cell>
          <cell r="G1009" t="str">
            <v>FEDELI</v>
          </cell>
          <cell r="H1009" t="str">
            <v>ALDO</v>
          </cell>
          <cell r="I1009" t="str">
            <v>112,5</v>
          </cell>
          <cell r="J1009">
            <v>38.51</v>
          </cell>
          <cell r="K1009">
            <v>4332.375</v>
          </cell>
          <cell r="L1009">
            <v>338</v>
          </cell>
          <cell r="M1009" t="str">
            <v>A2400</v>
          </cell>
          <cell r="N1009" t="str">
            <v>Personale</v>
          </cell>
        </row>
        <row r="1010">
          <cell r="A1010" t="str">
            <v>GESTIONE</v>
          </cell>
          <cell r="B1010" t="str">
            <v>SERVIZI GENERALI</v>
          </cell>
          <cell r="C1010" t="str">
            <v>Generico U.O. Servizi Generali</v>
          </cell>
          <cell r="D1010" t="str">
            <v>No</v>
          </cell>
          <cell r="F1010" t="str">
            <v>ROSSIA</v>
          </cell>
          <cell r="G1010" t="str">
            <v>ROSSI</v>
          </cell>
          <cell r="H1010" t="str">
            <v>ANTONIO</v>
          </cell>
          <cell r="I1010" t="str">
            <v>75</v>
          </cell>
          <cell r="J1010">
            <v>38.51</v>
          </cell>
          <cell r="K1010">
            <v>2888.25</v>
          </cell>
          <cell r="L1010">
            <v>138.6</v>
          </cell>
          <cell r="M1010" t="str">
            <v>A2430</v>
          </cell>
          <cell r="N1010" t="str">
            <v>Servizi Generali</v>
          </cell>
        </row>
        <row r="1011">
          <cell r="A1011" t="str">
            <v>GESTIONE</v>
          </cell>
          <cell r="B1011" t="str">
            <v>SICUREZZA</v>
          </cell>
          <cell r="C1011" t="str">
            <v>Generico U.O. Sicurezza</v>
          </cell>
          <cell r="D1011" t="str">
            <v>No</v>
          </cell>
          <cell r="F1011" t="str">
            <v>COLOMBOS</v>
          </cell>
          <cell r="G1011" t="str">
            <v>COLOMBO</v>
          </cell>
          <cell r="H1011" t="str">
            <v>ALESSANDRO</v>
          </cell>
          <cell r="I1011" t="str">
            <v>219</v>
          </cell>
          <cell r="J1011">
            <v>38.51</v>
          </cell>
          <cell r="K1011">
            <v>8433.6899999999987</v>
          </cell>
          <cell r="L1011">
            <v>1404.35</v>
          </cell>
          <cell r="M1011" t="str">
            <v>A0000</v>
          </cell>
          <cell r="N1011" t="str">
            <v>Direzione</v>
          </cell>
        </row>
        <row r="1012">
          <cell r="A1012" t="str">
            <v>GESTIONE</v>
          </cell>
          <cell r="B1012" t="str">
            <v>SICUREZZA</v>
          </cell>
          <cell r="C1012" t="str">
            <v>Generico U.O. Sicurezza</v>
          </cell>
          <cell r="D1012" t="str">
            <v>No</v>
          </cell>
          <cell r="F1012" t="str">
            <v>SOMAGGIOP</v>
          </cell>
          <cell r="G1012" t="str">
            <v>SOMAGGIO</v>
          </cell>
          <cell r="H1012" t="str">
            <v>PIERLUIGI</v>
          </cell>
          <cell r="I1012" t="str">
            <v>31,5</v>
          </cell>
          <cell r="J1012">
            <v>38.51</v>
          </cell>
          <cell r="K1012">
            <v>1213.0649999999998</v>
          </cell>
          <cell r="L1012">
            <v>479.4</v>
          </cell>
          <cell r="M1012" t="str">
            <v>A1320</v>
          </cell>
          <cell r="N1012" t="str">
            <v>Change Management</v>
          </cell>
        </row>
        <row r="1013">
          <cell r="A1013" t="str">
            <v>GESTIONE</v>
          </cell>
          <cell r="B1013" t="str">
            <v>SICUREZZA</v>
          </cell>
          <cell r="C1013" t="str">
            <v>Generico U.O. Sicurezza</v>
          </cell>
          <cell r="D1013" t="str">
            <v>No</v>
          </cell>
          <cell r="F1013" t="str">
            <v>DILERNIAA</v>
          </cell>
          <cell r="G1013" t="str">
            <v>DI LERNIA</v>
          </cell>
          <cell r="H1013" t="str">
            <v>ANTONIO</v>
          </cell>
          <cell r="I1013" t="str">
            <v>183,5</v>
          </cell>
          <cell r="J1013">
            <v>38.51</v>
          </cell>
          <cell r="K1013">
            <v>7066.585</v>
          </cell>
          <cell r="M1013" t="str">
            <v>A4000</v>
          </cell>
          <cell r="N1013" t="str">
            <v>Sicurezza</v>
          </cell>
        </row>
        <row r="1014">
          <cell r="A1014" t="str">
            <v>GESTIONE</v>
          </cell>
          <cell r="B1014" t="str">
            <v>SICUREZZA</v>
          </cell>
          <cell r="C1014" t="str">
            <v>Generico U.O. Sicurezza</v>
          </cell>
          <cell r="D1014" t="str">
            <v>No</v>
          </cell>
          <cell r="F1014" t="str">
            <v>ROZZONIG</v>
          </cell>
          <cell r="G1014" t="str">
            <v>ROZZONI</v>
          </cell>
          <cell r="H1014" t="str">
            <v>GIOVANNI</v>
          </cell>
          <cell r="I1014" t="str">
            <v>52</v>
          </cell>
          <cell r="J1014">
            <v>38.51</v>
          </cell>
          <cell r="K1014">
            <v>2002.52</v>
          </cell>
          <cell r="L1014">
            <v>137.25</v>
          </cell>
          <cell r="M1014" t="str">
            <v>A4000</v>
          </cell>
          <cell r="N1014" t="str">
            <v>Sicurezza</v>
          </cell>
        </row>
        <row r="1015">
          <cell r="A1015" t="str">
            <v>GESTIONE</v>
          </cell>
          <cell r="B1015" t="str">
            <v>SIST. DIREZIONALI</v>
          </cell>
          <cell r="C1015" t="str">
            <v>Generico U.O. Sistemi Direzionali</v>
          </cell>
          <cell r="D1015" t="str">
            <v>No</v>
          </cell>
          <cell r="F1015" t="str">
            <v>MEREGALLIE</v>
          </cell>
          <cell r="G1015" t="str">
            <v>MEREGALLI</v>
          </cell>
          <cell r="H1015" t="str">
            <v>EMANUELE</v>
          </cell>
          <cell r="I1015" t="str">
            <v>513</v>
          </cell>
          <cell r="J1015">
            <v>38.51</v>
          </cell>
          <cell r="K1015">
            <v>19755.629999999997</v>
          </cell>
          <cell r="M1015" t="str">
            <v>A1130</v>
          </cell>
          <cell r="N1015" t="str">
            <v>Sistemi di Governo</v>
          </cell>
        </row>
        <row r="1016">
          <cell r="A1016" t="str">
            <v>GESTIONE</v>
          </cell>
          <cell r="B1016" t="str">
            <v>SIST. DIREZIONALI</v>
          </cell>
          <cell r="C1016" t="str">
            <v>DZCG04004 Varie CDB RDB2000</v>
          </cell>
          <cell r="D1016" t="str">
            <v>No</v>
          </cell>
          <cell r="F1016" t="str">
            <v>GHIGLIAP</v>
          </cell>
          <cell r="G1016" t="str">
            <v>Ghiglia</v>
          </cell>
          <cell r="H1016" t="str">
            <v>Paola</v>
          </cell>
          <cell r="I1016" t="str">
            <v>200</v>
          </cell>
          <cell r="J1016">
            <v>38.51</v>
          </cell>
          <cell r="K1016">
            <v>7702</v>
          </cell>
          <cell r="M1016" t="str">
            <v>A1132</v>
          </cell>
          <cell r="N1016" t="str">
            <v>Sistemi Direzionali</v>
          </cell>
          <cell r="P1016">
            <v>30</v>
          </cell>
        </row>
        <row r="1017">
          <cell r="A1017" t="str">
            <v>GESTIONE</v>
          </cell>
          <cell r="B1017" t="str">
            <v>SIST. DIREZIONALI</v>
          </cell>
          <cell r="C1017" t="str">
            <v>DZCG04004 Varie CDB RDB2000</v>
          </cell>
          <cell r="D1017" t="str">
            <v>No</v>
          </cell>
          <cell r="F1017" t="str">
            <v>MOLINOP</v>
          </cell>
          <cell r="G1017" t="str">
            <v>Molino</v>
          </cell>
          <cell r="H1017" t="str">
            <v>Paolo</v>
          </cell>
          <cell r="I1017" t="str">
            <v>274,5</v>
          </cell>
          <cell r="J1017">
            <v>38.51</v>
          </cell>
          <cell r="K1017">
            <v>10570.994999999999</v>
          </cell>
          <cell r="M1017" t="str">
            <v>A1132</v>
          </cell>
          <cell r="N1017" t="str">
            <v>Sistemi Direzionali</v>
          </cell>
          <cell r="P1017">
            <v>30</v>
          </cell>
        </row>
        <row r="1018">
          <cell r="A1018" t="str">
            <v>GESTIONE</v>
          </cell>
          <cell r="B1018" t="str">
            <v>SIST. DIREZIONALI</v>
          </cell>
          <cell r="C1018" t="str">
            <v>DZCG05001 Assistenza elaborazione mensile</v>
          </cell>
          <cell r="D1018" t="str">
            <v>No</v>
          </cell>
          <cell r="F1018" t="str">
            <v>GHIGLIAP</v>
          </cell>
          <cell r="G1018" t="str">
            <v>Ghiglia</v>
          </cell>
          <cell r="H1018" t="str">
            <v>Paola</v>
          </cell>
          <cell r="I1018" t="str">
            <v>263</v>
          </cell>
          <cell r="J1018">
            <v>38.51</v>
          </cell>
          <cell r="K1018">
            <v>10128.129999999999</v>
          </cell>
          <cell r="M1018" t="str">
            <v>A1132</v>
          </cell>
          <cell r="N1018" t="str">
            <v>Sistemi Direzionali</v>
          </cell>
          <cell r="P1018">
            <v>30</v>
          </cell>
        </row>
        <row r="1019">
          <cell r="A1019" t="str">
            <v>GESTIONE</v>
          </cell>
          <cell r="B1019" t="str">
            <v>SIST. DIREZIONALI</v>
          </cell>
          <cell r="C1019" t="str">
            <v>DZCG05001 Assistenza elaborazione mensile</v>
          </cell>
          <cell r="D1019" t="str">
            <v>No</v>
          </cell>
          <cell r="F1019" t="str">
            <v>MOLINOP</v>
          </cell>
          <cell r="G1019" t="str">
            <v>Molino</v>
          </cell>
          <cell r="H1019" t="str">
            <v>Paolo</v>
          </cell>
          <cell r="I1019" t="str">
            <v>69</v>
          </cell>
          <cell r="J1019">
            <v>38.51</v>
          </cell>
          <cell r="K1019">
            <v>2657.19</v>
          </cell>
          <cell r="M1019" t="str">
            <v>A1132</v>
          </cell>
          <cell r="N1019" t="str">
            <v>Sistemi Direzionali</v>
          </cell>
          <cell r="P1019">
            <v>30</v>
          </cell>
        </row>
        <row r="1020">
          <cell r="A1020" t="str">
            <v>GESTIONE</v>
          </cell>
          <cell r="B1020" t="str">
            <v>SIST. DIREZIONALI</v>
          </cell>
          <cell r="C1020" t="str">
            <v>DZCG05003 Sviluppo/Assistenza RD budget</v>
          </cell>
          <cell r="D1020" t="str">
            <v>No</v>
          </cell>
          <cell r="F1020" t="str">
            <v>GHIGLIAP</v>
          </cell>
          <cell r="G1020" t="str">
            <v>Ghiglia</v>
          </cell>
          <cell r="H1020" t="str">
            <v>Paola</v>
          </cell>
          <cell r="I1020" t="str">
            <v>61</v>
          </cell>
          <cell r="J1020">
            <v>38.51</v>
          </cell>
          <cell r="K1020">
            <v>2349.1099999999997</v>
          </cell>
          <cell r="M1020" t="str">
            <v>A1132</v>
          </cell>
          <cell r="N1020" t="str">
            <v>Sistemi Direzionali</v>
          </cell>
          <cell r="P1020">
            <v>30</v>
          </cell>
        </row>
        <row r="1021">
          <cell r="A1021" t="str">
            <v>GESTIONE</v>
          </cell>
          <cell r="B1021" t="str">
            <v>SIST. DIREZIONALI</v>
          </cell>
          <cell r="C1021" t="str">
            <v>DZCG05003 Sviluppo/Assistenza RD budget</v>
          </cell>
          <cell r="D1021" t="str">
            <v>No</v>
          </cell>
          <cell r="F1021" t="str">
            <v>MOLINOP</v>
          </cell>
          <cell r="G1021" t="str">
            <v>Molino</v>
          </cell>
          <cell r="H1021" t="str">
            <v>Paolo</v>
          </cell>
          <cell r="I1021" t="str">
            <v>86,5</v>
          </cell>
          <cell r="J1021">
            <v>38.51</v>
          </cell>
          <cell r="K1021">
            <v>3331.1149999999998</v>
          </cell>
          <cell r="M1021" t="str">
            <v>A1132</v>
          </cell>
          <cell r="N1021" t="str">
            <v>Sistemi Direzionali</v>
          </cell>
          <cell r="P1021">
            <v>30</v>
          </cell>
        </row>
        <row r="1022">
          <cell r="A1022" t="str">
            <v>GESTIONE</v>
          </cell>
          <cell r="B1022" t="str">
            <v>SIST. DIREZIONALI</v>
          </cell>
          <cell r="C1022" t="str">
            <v>DZDE04003 Cruscotto direzionale - aspetti evolutivi</v>
          </cell>
          <cell r="D1022" t="str">
            <v>No</v>
          </cell>
          <cell r="F1022" t="str">
            <v>CROSIGNANII</v>
          </cell>
          <cell r="G1022" t="str">
            <v>CROSIGNANI</v>
          </cell>
          <cell r="H1022" t="str">
            <v>IVAN</v>
          </cell>
          <cell r="I1022" t="str">
            <v>64</v>
          </cell>
          <cell r="J1022">
            <v>38.51</v>
          </cell>
          <cell r="K1022">
            <v>2464.64</v>
          </cell>
          <cell r="M1022" t="str">
            <v>A1132</v>
          </cell>
          <cell r="N1022" t="str">
            <v>Sistemi Direzionali</v>
          </cell>
          <cell r="P1022">
            <v>30</v>
          </cell>
        </row>
        <row r="1023">
          <cell r="A1023" t="str">
            <v>GESTIONE</v>
          </cell>
          <cell r="B1023" t="str">
            <v>SIST. DIREZIONALI</v>
          </cell>
          <cell r="C1023" t="str">
            <v>DZDZ04008 Rename archivi e flussi Direzionale</v>
          </cell>
          <cell r="D1023" t="str">
            <v>Sì</v>
          </cell>
          <cell r="E1023" t="str">
            <v>SIDI</v>
          </cell>
          <cell r="F1023" t="str">
            <v>CIAMMAICHELLAC</v>
          </cell>
          <cell r="G1023" t="str">
            <v>CIAMMAICHELLA</v>
          </cell>
          <cell r="H1023" t="str">
            <v>CHIARA</v>
          </cell>
          <cell r="I1023" t="str">
            <v>38</v>
          </cell>
          <cell r="J1023">
            <v>38.125</v>
          </cell>
          <cell r="K1023">
            <v>1448.75</v>
          </cell>
          <cell r="M1023" t="str">
            <v>A1132</v>
          </cell>
          <cell r="N1023" t="str">
            <v>Sistemi Direzionali</v>
          </cell>
          <cell r="P1023">
            <v>30</v>
          </cell>
        </row>
        <row r="1024">
          <cell r="A1024" t="str">
            <v>GESTIONE</v>
          </cell>
          <cell r="B1024" t="str">
            <v>SIST. DIREZIONALI</v>
          </cell>
          <cell r="C1024" t="str">
            <v>Generico U.O. Sistemi Direzionali</v>
          </cell>
          <cell r="D1024" t="str">
            <v>No</v>
          </cell>
          <cell r="F1024" t="str">
            <v>CROSIGNANII</v>
          </cell>
          <cell r="G1024" t="str">
            <v>CROSIGNANI</v>
          </cell>
          <cell r="H1024" t="str">
            <v>IVAN</v>
          </cell>
          <cell r="I1024" t="str">
            <v>404</v>
          </cell>
          <cell r="J1024">
            <v>38.51</v>
          </cell>
          <cell r="K1024">
            <v>15558.039999999999</v>
          </cell>
          <cell r="M1024" t="str">
            <v>A1132</v>
          </cell>
          <cell r="N1024" t="str">
            <v>Sistemi Direzionali</v>
          </cell>
        </row>
        <row r="1025">
          <cell r="A1025" t="str">
            <v>GESTIONE</v>
          </cell>
          <cell r="B1025" t="str">
            <v>SIST. DIREZIONALI</v>
          </cell>
          <cell r="C1025" t="str">
            <v>Generico U.O. Sistemi Direzionali</v>
          </cell>
          <cell r="D1025" t="str">
            <v>No</v>
          </cell>
          <cell r="F1025" t="str">
            <v>GHIGLIAP</v>
          </cell>
          <cell r="G1025" t="str">
            <v>Ghiglia</v>
          </cell>
          <cell r="H1025" t="str">
            <v>Paola</v>
          </cell>
          <cell r="I1025" t="str">
            <v>0</v>
          </cell>
          <cell r="J1025">
            <v>38.51</v>
          </cell>
          <cell r="K1025">
            <v>0</v>
          </cell>
          <cell r="L1025">
            <v>36.700000000000003</v>
          </cell>
          <cell r="M1025" t="str">
            <v>A1132</v>
          </cell>
          <cell r="N1025" t="str">
            <v>Sistemi Direzionali</v>
          </cell>
        </row>
        <row r="1026">
          <cell r="A1026" t="str">
            <v>GESTIONE</v>
          </cell>
          <cell r="B1026" t="str">
            <v>SIST. DIREZIONALI</v>
          </cell>
          <cell r="C1026" t="str">
            <v>Generico U.O. Sistemi Direzionali</v>
          </cell>
          <cell r="D1026" t="str">
            <v>No</v>
          </cell>
          <cell r="F1026" t="str">
            <v>LANZANIP</v>
          </cell>
          <cell r="G1026" t="str">
            <v>LANZANI</v>
          </cell>
          <cell r="H1026" t="str">
            <v>PAOLO</v>
          </cell>
          <cell r="I1026" t="str">
            <v>318,5</v>
          </cell>
          <cell r="J1026">
            <v>38.51</v>
          </cell>
          <cell r="K1026">
            <v>12265.434999999999</v>
          </cell>
          <cell r="M1026" t="str">
            <v>A1132</v>
          </cell>
          <cell r="N1026" t="str">
            <v>Sistemi Direzionali</v>
          </cell>
        </row>
        <row r="1027">
          <cell r="A1027" t="str">
            <v>GESTIONE</v>
          </cell>
          <cell r="B1027" t="str">
            <v>SIST. DIREZIONALI</v>
          </cell>
          <cell r="C1027" t="str">
            <v>Generico U.O. Sistemi Direzionali</v>
          </cell>
          <cell r="D1027" t="str">
            <v>No</v>
          </cell>
          <cell r="F1027" t="str">
            <v>MOLINOP</v>
          </cell>
          <cell r="G1027" t="str">
            <v>Molino</v>
          </cell>
          <cell r="H1027" t="str">
            <v>Paolo</v>
          </cell>
          <cell r="I1027" t="str">
            <v>496,25</v>
          </cell>
          <cell r="J1027">
            <v>38.51</v>
          </cell>
          <cell r="K1027">
            <v>19110.587499999998</v>
          </cell>
          <cell r="M1027" t="str">
            <v>A1132</v>
          </cell>
          <cell r="N1027" t="str">
            <v>Sistemi Direzionali</v>
          </cell>
        </row>
        <row r="1028">
          <cell r="A1028" t="str">
            <v>GESTIONE</v>
          </cell>
          <cell r="B1028" t="str">
            <v>SIST. DIREZIONALI</v>
          </cell>
          <cell r="C1028" t="str">
            <v>Generico U.O. Sistemi Direzionali</v>
          </cell>
          <cell r="D1028" t="str">
            <v>Sì</v>
          </cell>
          <cell r="E1028" t="str">
            <v>SIDI</v>
          </cell>
          <cell r="F1028" t="str">
            <v>CIAMMAICHELLAC</v>
          </cell>
          <cell r="G1028" t="str">
            <v>CIAMMAICHELLA</v>
          </cell>
          <cell r="H1028" t="str">
            <v>CHIARA</v>
          </cell>
          <cell r="I1028" t="str">
            <v>412</v>
          </cell>
          <cell r="J1028">
            <v>38.125</v>
          </cell>
          <cell r="K1028">
            <v>15707.5</v>
          </cell>
          <cell r="M1028" t="str">
            <v>A1132</v>
          </cell>
          <cell r="N1028" t="str">
            <v>Sistemi Direzionali</v>
          </cell>
        </row>
        <row r="1029">
          <cell r="A1029" t="str">
            <v>GESTIONE</v>
          </cell>
          <cell r="B1029" t="str">
            <v>SIST. DIREZIONALI</v>
          </cell>
          <cell r="C1029" t="str">
            <v>Lista Unica (Statistiche, report, ...)</v>
          </cell>
          <cell r="D1029" t="str">
            <v>No</v>
          </cell>
          <cell r="F1029" t="str">
            <v>CROSIGNANII</v>
          </cell>
          <cell r="G1029" t="str">
            <v>CROSIGNANI</v>
          </cell>
          <cell r="H1029" t="str">
            <v>IVAN</v>
          </cell>
          <cell r="I1029" t="str">
            <v>126</v>
          </cell>
          <cell r="J1029">
            <v>38.51</v>
          </cell>
          <cell r="K1029">
            <v>4852.2599999999993</v>
          </cell>
          <cell r="M1029" t="str">
            <v>A1132</v>
          </cell>
          <cell r="N1029" t="str">
            <v>Sistemi Direzionali</v>
          </cell>
          <cell r="P1029">
            <v>100</v>
          </cell>
        </row>
        <row r="1030">
          <cell r="A1030" t="str">
            <v>GESTIONE</v>
          </cell>
          <cell r="B1030" t="str">
            <v>SIST. DIREZIONALI</v>
          </cell>
          <cell r="C1030" t="str">
            <v>Lista Unica (Statistiche, report, ...)</v>
          </cell>
          <cell r="D1030" t="str">
            <v>No</v>
          </cell>
          <cell r="F1030" t="str">
            <v>GHIGLIAP</v>
          </cell>
          <cell r="G1030" t="str">
            <v>Ghiglia</v>
          </cell>
          <cell r="H1030" t="str">
            <v>Paola</v>
          </cell>
          <cell r="I1030" t="str">
            <v>4</v>
          </cell>
          <cell r="J1030">
            <v>38.51</v>
          </cell>
          <cell r="K1030">
            <v>154.04</v>
          </cell>
          <cell r="M1030" t="str">
            <v>A1132</v>
          </cell>
          <cell r="N1030" t="str">
            <v>Sistemi Direzionali</v>
          </cell>
          <cell r="P1030">
            <v>100</v>
          </cell>
        </row>
        <row r="1031">
          <cell r="A1031" t="str">
            <v>GESTIONE</v>
          </cell>
          <cell r="B1031" t="str">
            <v>SIST. DIREZIONALI</v>
          </cell>
          <cell r="C1031" t="str">
            <v>Lista Unica (Statistiche, report, ...)</v>
          </cell>
          <cell r="D1031" t="str">
            <v>Sì</v>
          </cell>
          <cell r="F1031" t="str">
            <v>MAURIC</v>
          </cell>
          <cell r="G1031" t="str">
            <v>MAURI</v>
          </cell>
          <cell r="H1031" t="str">
            <v>CARLO</v>
          </cell>
          <cell r="I1031" t="str">
            <v>252</v>
          </cell>
          <cell r="J1031">
            <v>37.5</v>
          </cell>
          <cell r="K1031">
            <v>9450</v>
          </cell>
          <cell r="M1031" t="str">
            <v>A1132</v>
          </cell>
          <cell r="N1031" t="str">
            <v>Sistemi Direzionali</v>
          </cell>
          <cell r="P1031">
            <v>100</v>
          </cell>
        </row>
        <row r="1032">
          <cell r="A1032" t="str">
            <v>GESTIONE</v>
          </cell>
          <cell r="B1032" t="str">
            <v>SISTEM. NT/INTERNET</v>
          </cell>
          <cell r="C1032" t="str">
            <v>INTAO006 SW Delivery RdV</v>
          </cell>
          <cell r="D1032" t="str">
            <v>Sì</v>
          </cell>
          <cell r="E1032" t="str">
            <v>VISDATA</v>
          </cell>
          <cell r="F1032" t="str">
            <v>SCHIAVONIL</v>
          </cell>
          <cell r="G1032" t="str">
            <v>SCHIAVONI</v>
          </cell>
          <cell r="H1032" t="str">
            <v>LUCIO</v>
          </cell>
          <cell r="I1032" t="str">
            <v>8</v>
          </cell>
          <cell r="J1032">
            <v>43.75</v>
          </cell>
          <cell r="K1032">
            <v>350</v>
          </cell>
          <cell r="M1032" t="str">
            <v>A1162</v>
          </cell>
          <cell r="N1032" t="str">
            <v>Prodotti</v>
          </cell>
          <cell r="P1032">
            <v>30</v>
          </cell>
        </row>
        <row r="1033">
          <cell r="A1033" t="str">
            <v>GESTIONE</v>
          </cell>
          <cell r="B1033" t="str">
            <v>SISTEM. NT/INTERNET</v>
          </cell>
          <cell r="C1033" t="str">
            <v>Supporto sviluppo Web/Intranet</v>
          </cell>
          <cell r="D1033" t="str">
            <v>Sì</v>
          </cell>
          <cell r="E1033" t="str">
            <v>VISDATA</v>
          </cell>
          <cell r="F1033" t="str">
            <v>SCHIAVONIL</v>
          </cell>
          <cell r="G1033" t="str">
            <v>SCHIAVONI</v>
          </cell>
          <cell r="H1033" t="str">
            <v>LUCIO</v>
          </cell>
          <cell r="I1033" t="str">
            <v>43</v>
          </cell>
          <cell r="J1033">
            <v>43.75</v>
          </cell>
          <cell r="K1033">
            <v>1881.25</v>
          </cell>
          <cell r="M1033" t="str">
            <v>A1162</v>
          </cell>
          <cell r="N1033" t="str">
            <v>Prodotti</v>
          </cell>
          <cell r="P1033">
            <v>100</v>
          </cell>
        </row>
        <row r="1034">
          <cell r="A1034" t="str">
            <v>GESTIONE</v>
          </cell>
          <cell r="B1034" t="str">
            <v>SISTEM. NT/INTERNET</v>
          </cell>
          <cell r="C1034" t="str">
            <v>Generico U.O. Sistemisti NT</v>
          </cell>
          <cell r="D1034" t="str">
            <v>No</v>
          </cell>
          <cell r="F1034" t="str">
            <v>MOROC</v>
          </cell>
          <cell r="G1034" t="str">
            <v>MORO</v>
          </cell>
          <cell r="H1034" t="str">
            <v>CLAUDIO</v>
          </cell>
          <cell r="I1034" t="str">
            <v>3</v>
          </cell>
          <cell r="J1034">
            <v>38.51</v>
          </cell>
          <cell r="K1034">
            <v>115.53</v>
          </cell>
          <cell r="M1034" t="str">
            <v>A1223</v>
          </cell>
          <cell r="N1034" t="str">
            <v>HDT</v>
          </cell>
        </row>
        <row r="1035">
          <cell r="A1035" t="str">
            <v>GESTIONE</v>
          </cell>
          <cell r="B1035" t="str">
            <v>SISTEM. NT/INTERNET</v>
          </cell>
          <cell r="C1035" t="str">
            <v>INTAO009 Informatica interna</v>
          </cell>
          <cell r="D1035" t="str">
            <v>No</v>
          </cell>
          <cell r="F1035" t="str">
            <v>DEMOFONTEM</v>
          </cell>
          <cell r="G1035" t="str">
            <v>DEMOFONTE</v>
          </cell>
          <cell r="H1035" t="str">
            <v>MARCO</v>
          </cell>
          <cell r="I1035" t="str">
            <v>3,5</v>
          </cell>
          <cell r="J1035">
            <v>38.51</v>
          </cell>
          <cell r="K1035">
            <v>134.785</v>
          </cell>
          <cell r="M1035" t="str">
            <v>A1223</v>
          </cell>
          <cell r="N1035" t="str">
            <v>HDT</v>
          </cell>
          <cell r="P1035">
            <v>30</v>
          </cell>
        </row>
        <row r="1036">
          <cell r="A1036" t="str">
            <v>GESTIONE</v>
          </cell>
          <cell r="B1036" t="str">
            <v>SISTEM. NT/INTERNET</v>
          </cell>
          <cell r="C1036" t="str">
            <v>INTAA003 Isidecheck e SyncTime</v>
          </cell>
          <cell r="D1036" t="str">
            <v>No</v>
          </cell>
          <cell r="F1036" t="str">
            <v>CECCOLIM</v>
          </cell>
          <cell r="G1036" t="str">
            <v>CECCOLI</v>
          </cell>
          <cell r="H1036" t="str">
            <v>MARCO</v>
          </cell>
          <cell r="I1036" t="str">
            <v>31</v>
          </cell>
          <cell r="J1036">
            <v>38.51</v>
          </cell>
          <cell r="K1036">
            <v>1193.81</v>
          </cell>
          <cell r="M1036" t="str">
            <v>A1240</v>
          </cell>
          <cell r="N1036" t="str">
            <v>Sistemi Dipartimentali</v>
          </cell>
          <cell r="P1036">
            <v>30</v>
          </cell>
        </row>
        <row r="1037">
          <cell r="A1037" t="str">
            <v>GESTIONE</v>
          </cell>
          <cell r="B1037" t="str">
            <v>SISTEM. NT/INTERNET</v>
          </cell>
          <cell r="C1037" t="str">
            <v>INTAM002 FTPMVS</v>
          </cell>
          <cell r="D1037" t="str">
            <v>No</v>
          </cell>
          <cell r="F1037" t="str">
            <v>CECCOLIM</v>
          </cell>
          <cell r="G1037" t="str">
            <v>CECCOLI</v>
          </cell>
          <cell r="H1037" t="str">
            <v>MARCO</v>
          </cell>
          <cell r="I1037" t="str">
            <v>1,5</v>
          </cell>
          <cell r="J1037">
            <v>38.51</v>
          </cell>
          <cell r="K1037">
            <v>57.765000000000001</v>
          </cell>
          <cell r="M1037" t="str">
            <v>A1240</v>
          </cell>
          <cell r="N1037" t="str">
            <v>Sistemi Dipartimentali</v>
          </cell>
          <cell r="P1037">
            <v>30</v>
          </cell>
        </row>
        <row r="1038">
          <cell r="A1038" t="str">
            <v>GESTIONE</v>
          </cell>
          <cell r="B1038" t="str">
            <v>SISTEM. NT/INTERNET</v>
          </cell>
          <cell r="C1038" t="str">
            <v>INTAO001 Produzione</v>
          </cell>
          <cell r="D1038" t="str">
            <v>No</v>
          </cell>
          <cell r="F1038" t="str">
            <v>CECCOLIM</v>
          </cell>
          <cell r="G1038" t="str">
            <v>CECCOLI</v>
          </cell>
          <cell r="H1038" t="str">
            <v>MARCO</v>
          </cell>
          <cell r="I1038" t="str">
            <v>21,75</v>
          </cell>
          <cell r="J1038">
            <v>38.51</v>
          </cell>
          <cell r="K1038">
            <v>837.59249999999997</v>
          </cell>
          <cell r="M1038" t="str">
            <v>A1240</v>
          </cell>
          <cell r="N1038" t="str">
            <v>Sistemi Dipartimentali</v>
          </cell>
          <cell r="P1038">
            <v>30</v>
          </cell>
        </row>
        <row r="1039">
          <cell r="A1039" t="str">
            <v>GESTIONE</v>
          </cell>
          <cell r="B1039" t="str">
            <v>SISTEM. NT/INTERNET</v>
          </cell>
          <cell r="C1039" t="str">
            <v>INTAO003 Tuning VmWare</v>
          </cell>
          <cell r="D1039" t="str">
            <v>No</v>
          </cell>
          <cell r="F1039" t="str">
            <v>CECCOLIM</v>
          </cell>
          <cell r="G1039" t="str">
            <v>CECCOLI</v>
          </cell>
          <cell r="H1039" t="str">
            <v>MARCO</v>
          </cell>
          <cell r="I1039" t="str">
            <v>9</v>
          </cell>
          <cell r="J1039">
            <v>38.51</v>
          </cell>
          <cell r="K1039">
            <v>346.59</v>
          </cell>
          <cell r="M1039" t="str">
            <v>A1240</v>
          </cell>
          <cell r="N1039" t="str">
            <v>Sistemi Dipartimentali</v>
          </cell>
          <cell r="P1039">
            <v>30</v>
          </cell>
        </row>
        <row r="1040">
          <cell r="A1040" t="str">
            <v>GESTIONE</v>
          </cell>
          <cell r="B1040" t="str">
            <v>SISTEM. NT/INTERNET</v>
          </cell>
          <cell r="C1040" t="str">
            <v>INTAO004 Arsinfo</v>
          </cell>
          <cell r="D1040" t="str">
            <v>No</v>
          </cell>
          <cell r="F1040" t="str">
            <v>CECCOLIM</v>
          </cell>
          <cell r="G1040" t="str">
            <v>CECCOLI</v>
          </cell>
          <cell r="H1040" t="str">
            <v>MARCO</v>
          </cell>
          <cell r="I1040" t="str">
            <v>1</v>
          </cell>
          <cell r="J1040">
            <v>38.51</v>
          </cell>
          <cell r="K1040">
            <v>38.51</v>
          </cell>
          <cell r="M1040" t="str">
            <v>A1240</v>
          </cell>
          <cell r="N1040" t="str">
            <v>Sistemi Dipartimentali</v>
          </cell>
          <cell r="P1040">
            <v>30</v>
          </cell>
        </row>
        <row r="1041">
          <cell r="A1041" t="str">
            <v>GESTIONE</v>
          </cell>
          <cell r="B1041" t="str">
            <v>SISTEM. NT/INTERNET</v>
          </cell>
          <cell r="C1041" t="str">
            <v>INTAO005 Controllo di Gestione</v>
          </cell>
          <cell r="D1041" t="str">
            <v>No</v>
          </cell>
          <cell r="F1041" t="str">
            <v>CECCOLIM</v>
          </cell>
          <cell r="G1041" t="str">
            <v>CECCOLI</v>
          </cell>
          <cell r="H1041" t="str">
            <v>MARCO</v>
          </cell>
          <cell r="I1041" t="str">
            <v>4</v>
          </cell>
          <cell r="J1041">
            <v>38.51</v>
          </cell>
          <cell r="K1041">
            <v>154.04</v>
          </cell>
          <cell r="M1041" t="str">
            <v>A1240</v>
          </cell>
          <cell r="N1041" t="str">
            <v>Sistemi Dipartimentali</v>
          </cell>
          <cell r="P1041">
            <v>30</v>
          </cell>
        </row>
        <row r="1042">
          <cell r="A1042" t="str">
            <v>GESTIONE</v>
          </cell>
          <cell r="B1042" t="str">
            <v>SISTEM. NT/INTERNET</v>
          </cell>
          <cell r="C1042" t="str">
            <v>INTAO006 SW Delivery RdV</v>
          </cell>
          <cell r="D1042" t="str">
            <v>No</v>
          </cell>
          <cell r="F1042" t="str">
            <v>CECCOLIM</v>
          </cell>
          <cell r="G1042" t="str">
            <v>CECCOLI</v>
          </cell>
          <cell r="H1042" t="str">
            <v>MARCO</v>
          </cell>
          <cell r="I1042" t="str">
            <v>2,5</v>
          </cell>
          <cell r="J1042">
            <v>38.51</v>
          </cell>
          <cell r="K1042">
            <v>96.274999999999991</v>
          </cell>
          <cell r="M1042" t="str">
            <v>A1240</v>
          </cell>
          <cell r="N1042" t="str">
            <v>Sistemi Dipartimentali</v>
          </cell>
          <cell r="P1042">
            <v>30</v>
          </cell>
        </row>
        <row r="1043">
          <cell r="A1043" t="str">
            <v>GESTIONE</v>
          </cell>
          <cell r="B1043" t="str">
            <v>SISTEM. NT/INTERNET</v>
          </cell>
          <cell r="C1043" t="str">
            <v>INTAO007 Change Management</v>
          </cell>
          <cell r="D1043" t="str">
            <v>No</v>
          </cell>
          <cell r="F1043" t="str">
            <v>CECCOLIM</v>
          </cell>
          <cell r="G1043" t="str">
            <v>CECCOLI</v>
          </cell>
          <cell r="H1043" t="str">
            <v>MARCO</v>
          </cell>
          <cell r="I1043" t="str">
            <v>1</v>
          </cell>
          <cell r="J1043">
            <v>38.51</v>
          </cell>
          <cell r="K1043">
            <v>38.51</v>
          </cell>
          <cell r="M1043" t="str">
            <v>A1240</v>
          </cell>
          <cell r="N1043" t="str">
            <v>Sistemi Dipartimentali</v>
          </cell>
          <cell r="P1043">
            <v>30</v>
          </cell>
        </row>
        <row r="1044">
          <cell r="A1044" t="str">
            <v>GESTIONE</v>
          </cell>
          <cell r="B1044" t="str">
            <v>SISTEM. NT/INTERNET</v>
          </cell>
          <cell r="C1044" t="str">
            <v>INTAO008 Licenze software</v>
          </cell>
          <cell r="D1044" t="str">
            <v>No</v>
          </cell>
          <cell r="F1044" t="str">
            <v>CECCOLIM</v>
          </cell>
          <cell r="G1044" t="str">
            <v>CECCOLI</v>
          </cell>
          <cell r="H1044" t="str">
            <v>MARCO</v>
          </cell>
          <cell r="I1044" t="str">
            <v>1</v>
          </cell>
          <cell r="J1044">
            <v>38.51</v>
          </cell>
          <cell r="K1044">
            <v>38.51</v>
          </cell>
          <cell r="M1044" t="str">
            <v>A1240</v>
          </cell>
          <cell r="N1044" t="str">
            <v>Sistemi Dipartimentali</v>
          </cell>
          <cell r="P1044">
            <v>30</v>
          </cell>
        </row>
        <row r="1045">
          <cell r="A1045" t="str">
            <v>GESTIONE</v>
          </cell>
          <cell r="B1045" t="str">
            <v>SISTEM. NT/INTERNET</v>
          </cell>
          <cell r="C1045" t="str">
            <v>INTAO009 Informatica interna</v>
          </cell>
          <cell r="D1045" t="str">
            <v>No</v>
          </cell>
          <cell r="F1045" t="str">
            <v>CECCOLIM</v>
          </cell>
          <cell r="G1045" t="str">
            <v>CECCOLI</v>
          </cell>
          <cell r="H1045" t="str">
            <v>MARCO</v>
          </cell>
          <cell r="I1045" t="str">
            <v>6</v>
          </cell>
          <cell r="J1045">
            <v>38.51</v>
          </cell>
          <cell r="K1045">
            <v>231.06</v>
          </cell>
          <cell r="M1045" t="str">
            <v>A1240</v>
          </cell>
          <cell r="N1045" t="str">
            <v>Sistemi Dipartimentali</v>
          </cell>
          <cell r="P1045">
            <v>30</v>
          </cell>
        </row>
        <row r="1046">
          <cell r="A1046" t="str">
            <v>GESTIONE</v>
          </cell>
          <cell r="B1046" t="str">
            <v>SISTEM. NT/INTERNET</v>
          </cell>
          <cell r="C1046" t="str">
            <v>INTAO010 Disaster &amp; Recovery</v>
          </cell>
          <cell r="D1046" t="str">
            <v>No</v>
          </cell>
          <cell r="F1046" t="str">
            <v>CECCOLIM</v>
          </cell>
          <cell r="G1046" t="str">
            <v>CECCOLI</v>
          </cell>
          <cell r="H1046" t="str">
            <v>MARCO</v>
          </cell>
          <cell r="I1046" t="str">
            <v>16,25</v>
          </cell>
          <cell r="J1046">
            <v>38.51</v>
          </cell>
          <cell r="K1046">
            <v>625.78750000000002</v>
          </cell>
          <cell r="L1046">
            <v>47.5</v>
          </cell>
          <cell r="M1046" t="str">
            <v>A1240</v>
          </cell>
          <cell r="N1046" t="str">
            <v>Sistemi Dipartimentali</v>
          </cell>
          <cell r="P1046">
            <v>30</v>
          </cell>
        </row>
        <row r="1047">
          <cell r="A1047" t="str">
            <v>GESTIONE</v>
          </cell>
          <cell r="B1047" t="str">
            <v>SISTEM. NT/INTERNET</v>
          </cell>
          <cell r="C1047" t="str">
            <v>INTAS001 supporto</v>
          </cell>
          <cell r="D1047" t="str">
            <v>No</v>
          </cell>
          <cell r="F1047" t="str">
            <v>CECCOLIM</v>
          </cell>
          <cell r="G1047" t="str">
            <v>CECCOLI</v>
          </cell>
          <cell r="H1047" t="str">
            <v>MARCO</v>
          </cell>
          <cell r="I1047" t="str">
            <v>17</v>
          </cell>
          <cell r="J1047">
            <v>38.51</v>
          </cell>
          <cell r="K1047">
            <v>654.66999999999996</v>
          </cell>
          <cell r="M1047" t="str">
            <v>A1240</v>
          </cell>
          <cell r="N1047" t="str">
            <v>Sistemi Dipartimentali</v>
          </cell>
          <cell r="P1047">
            <v>30</v>
          </cell>
        </row>
        <row r="1048">
          <cell r="A1048" t="str">
            <v>GESTIONE</v>
          </cell>
          <cell r="B1048" t="str">
            <v>SISTEM. NT/INTERNET</v>
          </cell>
          <cell r="C1048" t="str">
            <v>INTAS003 Sofferenze</v>
          </cell>
          <cell r="D1048" t="str">
            <v>No</v>
          </cell>
          <cell r="F1048" t="str">
            <v>CECCOLIM</v>
          </cell>
          <cell r="G1048" t="str">
            <v>CECCOLI</v>
          </cell>
          <cell r="H1048" t="str">
            <v>MARCO</v>
          </cell>
          <cell r="I1048" t="str">
            <v>4,5</v>
          </cell>
          <cell r="J1048">
            <v>38.51</v>
          </cell>
          <cell r="K1048">
            <v>173.29499999999999</v>
          </cell>
          <cell r="M1048" t="str">
            <v>A1240</v>
          </cell>
          <cell r="N1048" t="str">
            <v>Sistemi Dipartimentali</v>
          </cell>
          <cell r="P1048">
            <v>30</v>
          </cell>
        </row>
        <row r="1049">
          <cell r="A1049" t="str">
            <v>GESTIONE</v>
          </cell>
          <cell r="B1049" t="str">
            <v>SISTEM. NT/INTERNET</v>
          </cell>
          <cell r="C1049" t="str">
            <v>INTAS005 Migrazione/Fusione nuove Banche</v>
          </cell>
          <cell r="D1049" t="str">
            <v>No</v>
          </cell>
          <cell r="F1049" t="str">
            <v>CECCOLIM</v>
          </cell>
          <cell r="G1049" t="str">
            <v>CECCOLI</v>
          </cell>
          <cell r="H1049" t="str">
            <v>MARCO</v>
          </cell>
          <cell r="I1049" t="str">
            <v>2</v>
          </cell>
          <cell r="J1049">
            <v>38.51</v>
          </cell>
          <cell r="K1049">
            <v>77.02</v>
          </cell>
          <cell r="M1049" t="str">
            <v>A1240</v>
          </cell>
          <cell r="N1049" t="str">
            <v>Sistemi Dipartimentali</v>
          </cell>
          <cell r="P1049">
            <v>30</v>
          </cell>
        </row>
        <row r="1050">
          <cell r="A1050" t="str">
            <v>GESTIONE</v>
          </cell>
          <cell r="B1050" t="str">
            <v>SISTEM. NT/INTERNET</v>
          </cell>
          <cell r="C1050" t="str">
            <v>INTAS006 Ambienti Sviluppo/collaudo</v>
          </cell>
          <cell r="D1050" t="str">
            <v>No</v>
          </cell>
          <cell r="F1050" t="str">
            <v>CECCOLIM</v>
          </cell>
          <cell r="G1050" t="str">
            <v>CECCOLI</v>
          </cell>
          <cell r="H1050" t="str">
            <v>MARCO</v>
          </cell>
          <cell r="I1050" t="str">
            <v>5</v>
          </cell>
          <cell r="J1050">
            <v>38.51</v>
          </cell>
          <cell r="K1050">
            <v>192.54999999999998</v>
          </cell>
          <cell r="M1050" t="str">
            <v>A1240</v>
          </cell>
          <cell r="N1050" t="str">
            <v>Sistemi Dipartimentali</v>
          </cell>
          <cell r="P1050">
            <v>30</v>
          </cell>
        </row>
        <row r="1051">
          <cell r="A1051" t="str">
            <v>GESTIONE</v>
          </cell>
          <cell r="B1051" t="str">
            <v>SISTEM. NT/INTERNET</v>
          </cell>
          <cell r="C1051" t="str">
            <v>INTPJ009 SLA</v>
          </cell>
          <cell r="D1051" t="str">
            <v>No</v>
          </cell>
          <cell r="F1051" t="str">
            <v>CECCOLIM</v>
          </cell>
          <cell r="G1051" t="str">
            <v>CECCOLI</v>
          </cell>
          <cell r="H1051" t="str">
            <v>MARCO</v>
          </cell>
          <cell r="I1051" t="str">
            <v>3,25</v>
          </cell>
          <cell r="J1051">
            <v>38.51</v>
          </cell>
          <cell r="K1051">
            <v>125.1575</v>
          </cell>
          <cell r="M1051" t="str">
            <v>A1240</v>
          </cell>
          <cell r="N1051" t="str">
            <v>Sistemi Dipartimentali</v>
          </cell>
          <cell r="P1051">
            <v>30</v>
          </cell>
        </row>
        <row r="1052">
          <cell r="A1052" t="str">
            <v>GESTIONE</v>
          </cell>
          <cell r="B1052" t="str">
            <v>SISTEM. NT/INTERNET</v>
          </cell>
          <cell r="C1052" t="str">
            <v>Generico U.O. Sistemisti NT</v>
          </cell>
          <cell r="D1052" t="str">
            <v>No</v>
          </cell>
          <cell r="F1052" t="str">
            <v>RIPOLDIPA</v>
          </cell>
          <cell r="G1052" t="str">
            <v>RIPOLDI</v>
          </cell>
          <cell r="H1052" t="str">
            <v>PARIDE</v>
          </cell>
          <cell r="I1052" t="str">
            <v>252</v>
          </cell>
          <cell r="J1052">
            <v>38.51</v>
          </cell>
          <cell r="K1052">
            <v>9704.5199999999986</v>
          </cell>
          <cell r="M1052" t="str">
            <v>A1242</v>
          </cell>
          <cell r="N1052" t="str">
            <v>Sistemisti NT</v>
          </cell>
        </row>
        <row r="1053">
          <cell r="A1053" t="str">
            <v>GESTIONE</v>
          </cell>
          <cell r="B1053" t="str">
            <v>SISTEM. NT/INTERNET</v>
          </cell>
          <cell r="C1053" t="str">
            <v>Generico U.O. Sistemisti NT</v>
          </cell>
          <cell r="D1053" t="str">
            <v>Sì</v>
          </cell>
          <cell r="E1053" t="str">
            <v>VISDATA</v>
          </cell>
          <cell r="F1053" t="str">
            <v>LONGOP</v>
          </cell>
          <cell r="G1053" t="str">
            <v>LONGO</v>
          </cell>
          <cell r="H1053" t="str">
            <v>PAOLO</v>
          </cell>
          <cell r="I1053" t="str">
            <v>71,5</v>
          </cell>
          <cell r="J1053">
            <v>40.5</v>
          </cell>
          <cell r="K1053">
            <v>2895.75</v>
          </cell>
          <cell r="M1053" t="str">
            <v>A1242</v>
          </cell>
          <cell r="N1053" t="str">
            <v>Sistemisti NT</v>
          </cell>
        </row>
        <row r="1054">
          <cell r="A1054" t="str">
            <v>GESTIONE</v>
          </cell>
          <cell r="B1054" t="str">
            <v>SISTEM. NT/INTERNET</v>
          </cell>
          <cell r="C1054" t="str">
            <v>INTAA002 Unicenter TNG</v>
          </cell>
          <cell r="D1054" t="str">
            <v>No</v>
          </cell>
          <cell r="F1054" t="str">
            <v>PRIVITERAS</v>
          </cell>
          <cell r="G1054" t="str">
            <v>PRIVITERA</v>
          </cell>
          <cell r="H1054" t="str">
            <v>STEFANO</v>
          </cell>
          <cell r="I1054" t="str">
            <v>20</v>
          </cell>
          <cell r="J1054">
            <v>38.51</v>
          </cell>
          <cell r="K1054">
            <v>770.19999999999993</v>
          </cell>
          <cell r="M1054" t="str">
            <v>A1242</v>
          </cell>
          <cell r="N1054" t="str">
            <v>Sistemisti NT</v>
          </cell>
          <cell r="P1054">
            <v>30</v>
          </cell>
        </row>
        <row r="1055">
          <cell r="A1055" t="str">
            <v>GESTIONE</v>
          </cell>
          <cell r="B1055" t="str">
            <v>SISTEM. NT/INTERNET</v>
          </cell>
          <cell r="C1055" t="str">
            <v>INTAM004 CosmoCom</v>
          </cell>
          <cell r="D1055" t="str">
            <v>No</v>
          </cell>
          <cell r="F1055" t="str">
            <v>RIPOLDIPA</v>
          </cell>
          <cell r="G1055" t="str">
            <v>RIPOLDI</v>
          </cell>
          <cell r="H1055" t="str">
            <v>PARIDE</v>
          </cell>
          <cell r="I1055" t="str">
            <v>42,5</v>
          </cell>
          <cell r="J1055">
            <v>38.51</v>
          </cell>
          <cell r="K1055">
            <v>1636.675</v>
          </cell>
          <cell r="M1055" t="str">
            <v>A1242</v>
          </cell>
          <cell r="N1055" t="str">
            <v>Sistemisti NT</v>
          </cell>
          <cell r="P1055">
            <v>30</v>
          </cell>
        </row>
        <row r="1056">
          <cell r="A1056" t="str">
            <v>GESTIONE</v>
          </cell>
          <cell r="B1056" t="str">
            <v>SISTEM. NT/INTERNET</v>
          </cell>
          <cell r="C1056" t="str">
            <v>INTAM005 OTRS CosmoCom</v>
          </cell>
          <cell r="D1056" t="str">
            <v>No</v>
          </cell>
          <cell r="F1056" t="str">
            <v>RIPOLDIPA</v>
          </cell>
          <cell r="G1056" t="str">
            <v>RIPOLDI</v>
          </cell>
          <cell r="H1056" t="str">
            <v>PARIDE</v>
          </cell>
          <cell r="I1056" t="str">
            <v>36,5</v>
          </cell>
          <cell r="J1056">
            <v>38.51</v>
          </cell>
          <cell r="K1056">
            <v>1405.615</v>
          </cell>
          <cell r="M1056" t="str">
            <v>A1242</v>
          </cell>
          <cell r="N1056" t="str">
            <v>Sistemisti NT</v>
          </cell>
          <cell r="P1056">
            <v>30</v>
          </cell>
        </row>
        <row r="1057">
          <cell r="A1057" t="str">
            <v>GESTIONE</v>
          </cell>
          <cell r="B1057" t="str">
            <v>SISTEM. NT/INTERNET</v>
          </cell>
          <cell r="C1057" t="str">
            <v>INTAO001 Produzione</v>
          </cell>
          <cell r="D1057" t="str">
            <v>No</v>
          </cell>
          <cell r="F1057" t="str">
            <v>PRIVITERAS</v>
          </cell>
          <cell r="G1057" t="str">
            <v>PRIVITERA</v>
          </cell>
          <cell r="H1057" t="str">
            <v>STEFANO</v>
          </cell>
          <cell r="I1057" t="str">
            <v>33</v>
          </cell>
          <cell r="J1057">
            <v>38.51</v>
          </cell>
          <cell r="K1057">
            <v>1270.83</v>
          </cell>
          <cell r="M1057" t="str">
            <v>A1242</v>
          </cell>
          <cell r="N1057" t="str">
            <v>Sistemisti NT</v>
          </cell>
          <cell r="P1057">
            <v>30</v>
          </cell>
        </row>
        <row r="1058">
          <cell r="A1058" t="str">
            <v>GESTIONE</v>
          </cell>
          <cell r="B1058" t="str">
            <v>SISTEM. NT/INTERNET</v>
          </cell>
          <cell r="C1058" t="str">
            <v>INTAO001 Produzione</v>
          </cell>
          <cell r="D1058" t="str">
            <v>No</v>
          </cell>
          <cell r="F1058" t="str">
            <v>RIPOLDIPA</v>
          </cell>
          <cell r="G1058" t="str">
            <v>RIPOLDI</v>
          </cell>
          <cell r="H1058" t="str">
            <v>PARIDE</v>
          </cell>
          <cell r="I1058" t="str">
            <v>27</v>
          </cell>
          <cell r="J1058">
            <v>38.51</v>
          </cell>
          <cell r="K1058">
            <v>1039.77</v>
          </cell>
          <cell r="M1058" t="str">
            <v>A1242</v>
          </cell>
          <cell r="N1058" t="str">
            <v>Sistemisti NT</v>
          </cell>
          <cell r="P1058">
            <v>30</v>
          </cell>
        </row>
        <row r="1059">
          <cell r="A1059" t="str">
            <v>GESTIONE</v>
          </cell>
          <cell r="B1059" t="str">
            <v>SISTEM. NT/INTERNET</v>
          </cell>
          <cell r="C1059" t="str">
            <v>INTAO004 Arsinfo</v>
          </cell>
          <cell r="D1059" t="str">
            <v>No</v>
          </cell>
          <cell r="F1059" t="str">
            <v>PRIVITERAS</v>
          </cell>
          <cell r="G1059" t="str">
            <v>PRIVITERA</v>
          </cell>
          <cell r="H1059" t="str">
            <v>STEFANO</v>
          </cell>
          <cell r="I1059" t="str">
            <v>4</v>
          </cell>
          <cell r="J1059">
            <v>38.51</v>
          </cell>
          <cell r="K1059">
            <v>154.04</v>
          </cell>
          <cell r="M1059" t="str">
            <v>A1242</v>
          </cell>
          <cell r="N1059" t="str">
            <v>Sistemisti NT</v>
          </cell>
          <cell r="P1059">
            <v>30</v>
          </cell>
        </row>
        <row r="1060">
          <cell r="A1060" t="str">
            <v>GESTIONE</v>
          </cell>
          <cell r="B1060" t="str">
            <v>SISTEM. NT/INTERNET</v>
          </cell>
          <cell r="C1060" t="str">
            <v>INTAO006 SW Delivery RdV</v>
          </cell>
          <cell r="D1060" t="str">
            <v>No</v>
          </cell>
          <cell r="F1060" t="str">
            <v>PRIVITERAS</v>
          </cell>
          <cell r="G1060" t="str">
            <v>PRIVITERA</v>
          </cell>
          <cell r="H1060" t="str">
            <v>STEFANO</v>
          </cell>
          <cell r="I1060" t="str">
            <v>25,25</v>
          </cell>
          <cell r="J1060">
            <v>38.51</v>
          </cell>
          <cell r="K1060">
            <v>972.37749999999994</v>
          </cell>
          <cell r="M1060" t="str">
            <v>A1242</v>
          </cell>
          <cell r="N1060" t="str">
            <v>Sistemisti NT</v>
          </cell>
          <cell r="P1060">
            <v>30</v>
          </cell>
        </row>
        <row r="1061">
          <cell r="A1061" t="str">
            <v>GESTIONE</v>
          </cell>
          <cell r="B1061" t="str">
            <v>SISTEM. NT/INTERNET</v>
          </cell>
          <cell r="C1061" t="str">
            <v>INTAO006 SW Delivery RdV</v>
          </cell>
          <cell r="D1061" t="str">
            <v>No</v>
          </cell>
          <cell r="F1061" t="str">
            <v>RIPOLDIPA</v>
          </cell>
          <cell r="G1061" t="str">
            <v>RIPOLDI</v>
          </cell>
          <cell r="H1061" t="str">
            <v>PARIDE</v>
          </cell>
          <cell r="I1061" t="str">
            <v>184</v>
          </cell>
          <cell r="J1061">
            <v>38.51</v>
          </cell>
          <cell r="K1061">
            <v>7085.8399999999992</v>
          </cell>
          <cell r="M1061" t="str">
            <v>A1242</v>
          </cell>
          <cell r="N1061" t="str">
            <v>Sistemisti NT</v>
          </cell>
          <cell r="P1061">
            <v>30</v>
          </cell>
        </row>
        <row r="1062">
          <cell r="A1062" t="str">
            <v>GESTIONE</v>
          </cell>
          <cell r="B1062" t="str">
            <v>SISTEM. NT/INTERNET</v>
          </cell>
          <cell r="C1062" t="str">
            <v>INTAO009 Informatica interna</v>
          </cell>
          <cell r="D1062" t="str">
            <v>No</v>
          </cell>
          <cell r="F1062" t="str">
            <v>VENTURETTIA</v>
          </cell>
          <cell r="G1062" t="str">
            <v>VENTURETTI</v>
          </cell>
          <cell r="H1062" t="str">
            <v>ANDREA</v>
          </cell>
          <cell r="I1062" t="str">
            <v>67,5</v>
          </cell>
          <cell r="J1062">
            <v>38.51</v>
          </cell>
          <cell r="K1062">
            <v>2599.4249999999997</v>
          </cell>
          <cell r="M1062" t="str">
            <v>A1242</v>
          </cell>
          <cell r="N1062" t="str">
            <v>Sistemisti NT</v>
          </cell>
          <cell r="P1062">
            <v>30</v>
          </cell>
        </row>
        <row r="1063">
          <cell r="A1063" t="str">
            <v>GESTIONE</v>
          </cell>
          <cell r="B1063" t="str">
            <v>SISTEM. NT/INTERNET</v>
          </cell>
          <cell r="C1063" t="str">
            <v>INTAS001 supporto</v>
          </cell>
          <cell r="D1063" t="str">
            <v>No</v>
          </cell>
          <cell r="F1063" t="str">
            <v>PRIVITERAS</v>
          </cell>
          <cell r="G1063" t="str">
            <v>PRIVITERA</v>
          </cell>
          <cell r="H1063" t="str">
            <v>STEFANO</v>
          </cell>
          <cell r="I1063" t="str">
            <v>31</v>
          </cell>
          <cell r="J1063">
            <v>38.51</v>
          </cell>
          <cell r="K1063">
            <v>1193.81</v>
          </cell>
          <cell r="M1063" t="str">
            <v>A1242</v>
          </cell>
          <cell r="N1063" t="str">
            <v>Sistemisti NT</v>
          </cell>
          <cell r="P1063">
            <v>30</v>
          </cell>
        </row>
        <row r="1064">
          <cell r="A1064" t="str">
            <v>GESTIONE</v>
          </cell>
          <cell r="B1064" t="str">
            <v>SISTEM. NT/INTERNET</v>
          </cell>
          <cell r="C1064" t="str">
            <v>INTAS004 Source Safe</v>
          </cell>
          <cell r="D1064" t="str">
            <v>No</v>
          </cell>
          <cell r="F1064" t="str">
            <v>RIPOLDIPA</v>
          </cell>
          <cell r="G1064" t="str">
            <v>RIPOLDI</v>
          </cell>
          <cell r="H1064" t="str">
            <v>PARIDE</v>
          </cell>
          <cell r="I1064" t="str">
            <v>9,5</v>
          </cell>
          <cell r="J1064">
            <v>38.51</v>
          </cell>
          <cell r="K1064">
            <v>365.84499999999997</v>
          </cell>
          <cell r="M1064" t="str">
            <v>A1242</v>
          </cell>
          <cell r="N1064" t="str">
            <v>Sistemisti NT</v>
          </cell>
          <cell r="P1064">
            <v>30</v>
          </cell>
        </row>
        <row r="1065">
          <cell r="A1065" t="str">
            <v>GESTIONE</v>
          </cell>
          <cell r="B1065" t="str">
            <v>SISTEM. NT/INTERNET</v>
          </cell>
          <cell r="C1065" t="str">
            <v>INTAS005 Migrazione/Fusione nuove Banche</v>
          </cell>
          <cell r="D1065" t="str">
            <v>No</v>
          </cell>
          <cell r="F1065" t="str">
            <v>PRIVITERAS</v>
          </cell>
          <cell r="G1065" t="str">
            <v>PRIVITERA</v>
          </cell>
          <cell r="H1065" t="str">
            <v>STEFANO</v>
          </cell>
          <cell r="I1065" t="str">
            <v>2</v>
          </cell>
          <cell r="J1065">
            <v>38.51</v>
          </cell>
          <cell r="K1065">
            <v>77.02</v>
          </cell>
          <cell r="M1065" t="str">
            <v>A1242</v>
          </cell>
          <cell r="N1065" t="str">
            <v>Sistemisti NT</v>
          </cell>
          <cell r="P1065">
            <v>30</v>
          </cell>
        </row>
        <row r="1066">
          <cell r="A1066" t="str">
            <v>GESTIONE</v>
          </cell>
          <cell r="B1066" t="str">
            <v>SISTEM. NT/INTERNET</v>
          </cell>
          <cell r="C1066" t="str">
            <v>INTAS006 Ambienti Sviluppo/collaudo</v>
          </cell>
          <cell r="D1066" t="str">
            <v>No</v>
          </cell>
          <cell r="F1066" t="str">
            <v>PRIVITERAS</v>
          </cell>
          <cell r="G1066" t="str">
            <v>PRIVITERA</v>
          </cell>
          <cell r="H1066" t="str">
            <v>STEFANO</v>
          </cell>
          <cell r="I1066" t="str">
            <v>32,25</v>
          </cell>
          <cell r="J1066">
            <v>38.51</v>
          </cell>
          <cell r="K1066">
            <v>1241.9475</v>
          </cell>
          <cell r="M1066" t="str">
            <v>A1242</v>
          </cell>
          <cell r="N1066" t="str">
            <v>Sistemisti NT</v>
          </cell>
          <cell r="P1066">
            <v>30</v>
          </cell>
        </row>
        <row r="1067">
          <cell r="A1067" t="str">
            <v>GESTIONE</v>
          </cell>
          <cell r="B1067" t="str">
            <v>SISTEM. NT/INTERNET</v>
          </cell>
          <cell r="C1067" t="str">
            <v>Supporto alla gestione operativa NT</v>
          </cell>
          <cell r="D1067" t="str">
            <v>No</v>
          </cell>
          <cell r="F1067" t="str">
            <v>PRIVITERAS</v>
          </cell>
          <cell r="G1067" t="str">
            <v>PRIVITERA</v>
          </cell>
          <cell r="H1067" t="str">
            <v>STEFANO</v>
          </cell>
          <cell r="I1067" t="str">
            <v>31</v>
          </cell>
          <cell r="J1067">
            <v>38.51</v>
          </cell>
          <cell r="K1067">
            <v>1193.81</v>
          </cell>
          <cell r="M1067" t="str">
            <v>A1242</v>
          </cell>
          <cell r="N1067" t="str">
            <v>Sistemisti NT</v>
          </cell>
          <cell r="P1067">
            <v>100</v>
          </cell>
        </row>
        <row r="1068">
          <cell r="A1068" t="str">
            <v>GESTIONE</v>
          </cell>
          <cell r="B1068" t="str">
            <v>SISTEM. NT/INTERNET</v>
          </cell>
          <cell r="C1068" t="str">
            <v>Supporto sviluppo Web/Intranet</v>
          </cell>
          <cell r="D1068" t="str">
            <v>No</v>
          </cell>
          <cell r="F1068" t="str">
            <v>PRIVITERAS</v>
          </cell>
          <cell r="G1068" t="str">
            <v>PRIVITERA</v>
          </cell>
          <cell r="H1068" t="str">
            <v>STEFANO</v>
          </cell>
          <cell r="I1068" t="str">
            <v>20,25</v>
          </cell>
          <cell r="J1068">
            <v>38.51</v>
          </cell>
          <cell r="K1068">
            <v>779.82749999999999</v>
          </cell>
          <cell r="M1068" t="str">
            <v>A1242</v>
          </cell>
          <cell r="N1068" t="str">
            <v>Sistemisti NT</v>
          </cell>
          <cell r="P1068">
            <v>100</v>
          </cell>
        </row>
        <row r="1069">
          <cell r="A1069" t="str">
            <v>GESTIONE</v>
          </cell>
          <cell r="B1069" t="str">
            <v>SISTEM. OPEN</v>
          </cell>
          <cell r="C1069" t="str">
            <v>DBA ordinaria: monitoring e verifica sistemi di produzione</v>
          </cell>
          <cell r="D1069" t="str">
            <v>Sì</v>
          </cell>
          <cell r="E1069" t="str">
            <v>DIALOGA</v>
          </cell>
          <cell r="F1069" t="str">
            <v>ZAINOF</v>
          </cell>
          <cell r="G1069" t="str">
            <v>ZAINO</v>
          </cell>
          <cell r="H1069" t="str">
            <v>FABIO</v>
          </cell>
          <cell r="I1069" t="str">
            <v>456</v>
          </cell>
          <cell r="J1069">
            <v>42.5</v>
          </cell>
          <cell r="K1069">
            <v>19380</v>
          </cell>
          <cell r="M1069" t="str">
            <v>A1241</v>
          </cell>
          <cell r="N1069" t="str">
            <v>Sistemisti Open</v>
          </cell>
          <cell r="P1069">
            <v>100</v>
          </cell>
        </row>
        <row r="1070">
          <cell r="A1070" t="str">
            <v>GESTIONE</v>
          </cell>
          <cell r="B1070" t="str">
            <v>SISTEM. OPEN</v>
          </cell>
          <cell r="C1070" t="str">
            <v>Generico Sistemisti Open</v>
          </cell>
          <cell r="D1070" t="str">
            <v>Sì</v>
          </cell>
          <cell r="E1070" t="str">
            <v>DIALOGA</v>
          </cell>
          <cell r="F1070" t="str">
            <v>ZAINOF</v>
          </cell>
          <cell r="G1070" t="str">
            <v>ZAINO</v>
          </cell>
          <cell r="H1070" t="str">
            <v>FABIO</v>
          </cell>
          <cell r="I1070" t="str">
            <v>144</v>
          </cell>
          <cell r="J1070">
            <v>42.5</v>
          </cell>
          <cell r="K1070">
            <v>6120</v>
          </cell>
          <cell r="M1070" t="str">
            <v>A1241</v>
          </cell>
          <cell r="N1070" t="str">
            <v>Sistemisti Open</v>
          </cell>
        </row>
        <row r="1071">
          <cell r="A1071" t="str">
            <v>GESTIONE</v>
          </cell>
          <cell r="B1071" t="str">
            <v>SISTEM. OPEN</v>
          </cell>
          <cell r="C1071" t="str">
            <v>OPEAM002 Passaggio da filesystem jfs (AIX 4.3.3) a JFS2</v>
          </cell>
          <cell r="D1071" t="str">
            <v>No</v>
          </cell>
          <cell r="F1071" t="str">
            <v>MORELLIT</v>
          </cell>
          <cell r="G1071" t="str">
            <v>MORELLI</v>
          </cell>
          <cell r="H1071" t="str">
            <v>TIZIANO</v>
          </cell>
          <cell r="I1071" t="str">
            <v>3,75</v>
          </cell>
          <cell r="J1071">
            <v>38.51</v>
          </cell>
          <cell r="K1071">
            <v>144.41249999999999</v>
          </cell>
          <cell r="M1071" t="str">
            <v>A1241</v>
          </cell>
          <cell r="N1071" t="str">
            <v>Sistemisti Open</v>
          </cell>
          <cell r="P1071">
            <v>30</v>
          </cell>
        </row>
        <row r="1072">
          <cell r="A1072" t="str">
            <v>GESTIONE</v>
          </cell>
          <cell r="B1072" t="str">
            <v>SISTEM. OPEN</v>
          </cell>
          <cell r="C1072" t="str">
            <v>OPEAM009 Manutenzione e change procedura Siaf</v>
          </cell>
          <cell r="D1072" t="str">
            <v>No</v>
          </cell>
          <cell r="F1072" t="str">
            <v>MORELLIT</v>
          </cell>
          <cell r="G1072" t="str">
            <v>MORELLI</v>
          </cell>
          <cell r="H1072" t="str">
            <v>TIZIANO</v>
          </cell>
          <cell r="I1072" t="str">
            <v>6,25</v>
          </cell>
          <cell r="J1072">
            <v>38.51</v>
          </cell>
          <cell r="K1072">
            <v>240.6875</v>
          </cell>
          <cell r="M1072" t="str">
            <v>A1241</v>
          </cell>
          <cell r="N1072" t="str">
            <v>Sistemisti Open</v>
          </cell>
          <cell r="P1072">
            <v>30</v>
          </cell>
        </row>
        <row r="1073">
          <cell r="A1073" t="str">
            <v>GESTIONE</v>
          </cell>
          <cell r="B1073" t="str">
            <v>SISTEM. OPEN</v>
          </cell>
          <cell r="C1073" t="str">
            <v>OPEAM009 Manutenzione e change procedura Siaf</v>
          </cell>
          <cell r="D1073" t="str">
            <v>Sì</v>
          </cell>
          <cell r="E1073" t="str">
            <v>BULL</v>
          </cell>
          <cell r="F1073" t="str">
            <v>BIANCHIP</v>
          </cell>
          <cell r="G1073" t="str">
            <v>BIANCHI</v>
          </cell>
          <cell r="H1073" t="str">
            <v>PAOLO</v>
          </cell>
          <cell r="I1073" t="str">
            <v>162</v>
          </cell>
          <cell r="J1073">
            <v>56.25</v>
          </cell>
          <cell r="K1073">
            <v>9112.5</v>
          </cell>
          <cell r="M1073" t="str">
            <v>A1241</v>
          </cell>
          <cell r="N1073" t="str">
            <v>Sistemisti Open</v>
          </cell>
          <cell r="P1073">
            <v>30</v>
          </cell>
        </row>
        <row r="1074">
          <cell r="A1074" t="str">
            <v>GESTIONE</v>
          </cell>
          <cell r="B1074" t="str">
            <v>SISTEM. OPEN</v>
          </cell>
          <cell r="C1074" t="str">
            <v>OPEAM009 Manutenzione e change procedura Siaf</v>
          </cell>
          <cell r="D1074" t="str">
            <v>Sì</v>
          </cell>
          <cell r="E1074" t="str">
            <v>BULL</v>
          </cell>
          <cell r="F1074" t="str">
            <v>BIANCHIP</v>
          </cell>
          <cell r="G1074" t="str">
            <v>BIANCHI</v>
          </cell>
          <cell r="H1074" t="str">
            <v>PAOLO</v>
          </cell>
          <cell r="I1074" t="str">
            <v>10</v>
          </cell>
          <cell r="J1074">
            <v>56.25</v>
          </cell>
          <cell r="K1074">
            <v>562.5</v>
          </cell>
          <cell r="M1074" t="str">
            <v>A1241</v>
          </cell>
          <cell r="N1074" t="str">
            <v>Sistemisti Open</v>
          </cell>
          <cell r="P1074">
            <v>30</v>
          </cell>
        </row>
        <row r="1075">
          <cell r="A1075" t="str">
            <v>GESTIONE</v>
          </cell>
          <cell r="B1075" t="str">
            <v>SISTEM. OPEN</v>
          </cell>
          <cell r="C1075" t="str">
            <v>OPEAM011 Manutenzione sist. TSM comp. hardware per il backup</v>
          </cell>
          <cell r="D1075" t="str">
            <v>No</v>
          </cell>
          <cell r="F1075" t="str">
            <v>MORELLIT</v>
          </cell>
          <cell r="G1075" t="str">
            <v>MORELLI</v>
          </cell>
          <cell r="H1075" t="str">
            <v>TIZIANO</v>
          </cell>
          <cell r="I1075" t="str">
            <v>66,75</v>
          </cell>
          <cell r="J1075">
            <v>38.51</v>
          </cell>
          <cell r="K1075">
            <v>2570.5425</v>
          </cell>
          <cell r="M1075" t="str">
            <v>A1241</v>
          </cell>
          <cell r="N1075" t="str">
            <v>Sistemisti Open</v>
          </cell>
          <cell r="P1075">
            <v>30</v>
          </cell>
        </row>
        <row r="1076">
          <cell r="A1076" t="str">
            <v>GESTIONE</v>
          </cell>
          <cell r="B1076" t="str">
            <v>SISTEM. OPEN</v>
          </cell>
          <cell r="C1076" t="str">
            <v>OPEAM012 Manutenzione sistema storage</v>
          </cell>
          <cell r="D1076" t="str">
            <v>No</v>
          </cell>
          <cell r="F1076" t="str">
            <v>MORELLIT</v>
          </cell>
          <cell r="G1076" t="str">
            <v>MORELLI</v>
          </cell>
          <cell r="H1076" t="str">
            <v>TIZIANO</v>
          </cell>
          <cell r="I1076" t="str">
            <v>70,5</v>
          </cell>
          <cell r="J1076">
            <v>38.51</v>
          </cell>
          <cell r="K1076">
            <v>2714.9549999999999</v>
          </cell>
          <cell r="M1076" t="str">
            <v>A1241</v>
          </cell>
          <cell r="N1076" t="str">
            <v>Sistemisti Open</v>
          </cell>
          <cell r="P1076">
            <v>30</v>
          </cell>
        </row>
        <row r="1077">
          <cell r="A1077" t="str">
            <v>GESTIONE</v>
          </cell>
          <cell r="B1077" t="str">
            <v>SISTEM. OPEN</v>
          </cell>
          <cell r="C1077" t="str">
            <v>OPEAM013 Manutenz.sist. Operat.probl. Hardware e Software</v>
          </cell>
          <cell r="D1077" t="str">
            <v>No</v>
          </cell>
          <cell r="F1077" t="str">
            <v>MORELLIT</v>
          </cell>
          <cell r="G1077" t="str">
            <v>MORELLI</v>
          </cell>
          <cell r="H1077" t="str">
            <v>TIZIANO</v>
          </cell>
          <cell r="I1077" t="str">
            <v>88,5</v>
          </cell>
          <cell r="J1077">
            <v>38.51</v>
          </cell>
          <cell r="K1077">
            <v>3408.1349999999998</v>
          </cell>
          <cell r="M1077" t="str">
            <v>A1241</v>
          </cell>
          <cell r="N1077" t="str">
            <v>Sistemisti Open</v>
          </cell>
          <cell r="P1077">
            <v>30</v>
          </cell>
        </row>
        <row r="1078">
          <cell r="A1078" t="str">
            <v>GESTIONE</v>
          </cell>
          <cell r="B1078" t="str">
            <v>SISTEM. OPEN</v>
          </cell>
          <cell r="C1078" t="str">
            <v>OPEAM014 Adeguamento al Disaster recovery Tecnologico</v>
          </cell>
          <cell r="D1078" t="str">
            <v>No</v>
          </cell>
          <cell r="F1078" t="str">
            <v>MORELLIT</v>
          </cell>
          <cell r="G1078" t="str">
            <v>MORELLI</v>
          </cell>
          <cell r="H1078" t="str">
            <v>TIZIANO</v>
          </cell>
          <cell r="I1078" t="str">
            <v>46,5</v>
          </cell>
          <cell r="J1078">
            <v>38.51</v>
          </cell>
          <cell r="K1078">
            <v>1790.7149999999999</v>
          </cell>
          <cell r="L1078">
            <v>189.96</v>
          </cell>
          <cell r="M1078" t="str">
            <v>A1241</v>
          </cell>
          <cell r="N1078" t="str">
            <v>Sistemisti Open</v>
          </cell>
          <cell r="P1078">
            <v>30</v>
          </cell>
        </row>
        <row r="1079">
          <cell r="A1079" t="str">
            <v>GESTIONE</v>
          </cell>
          <cell r="B1079" t="str">
            <v>SISTEM. OPEN</v>
          </cell>
          <cell r="C1079" t="str">
            <v>OPEAO0007 Manutenz. Ordinaria serizi del sist. Informativo</v>
          </cell>
          <cell r="D1079" t="str">
            <v>No</v>
          </cell>
          <cell r="F1079" t="str">
            <v>MORELLIT</v>
          </cell>
          <cell r="G1079" t="str">
            <v>MORELLI</v>
          </cell>
          <cell r="H1079" t="str">
            <v>TIZIANO</v>
          </cell>
          <cell r="I1079" t="str">
            <v>60,25</v>
          </cell>
          <cell r="J1079">
            <v>38.51</v>
          </cell>
          <cell r="K1079">
            <v>2320.2275</v>
          </cell>
          <cell r="M1079" t="str">
            <v>A1241</v>
          </cell>
          <cell r="N1079" t="str">
            <v>Sistemisti Open</v>
          </cell>
          <cell r="P1079">
            <v>30</v>
          </cell>
        </row>
        <row r="1080">
          <cell r="A1080" t="str">
            <v>GESTIONE</v>
          </cell>
          <cell r="B1080" t="str">
            <v>SISTEM. OPEN</v>
          </cell>
          <cell r="C1080" t="str">
            <v>OPEAO001 Manutenzione Ordinaria DBQUERY</v>
          </cell>
          <cell r="D1080" t="str">
            <v>No</v>
          </cell>
          <cell r="F1080" t="str">
            <v>MORELLIT</v>
          </cell>
          <cell r="G1080" t="str">
            <v>MORELLI</v>
          </cell>
          <cell r="H1080" t="str">
            <v>TIZIANO</v>
          </cell>
          <cell r="I1080" t="str">
            <v>41,75</v>
          </cell>
          <cell r="J1080">
            <v>38.51</v>
          </cell>
          <cell r="K1080">
            <v>1607.7925</v>
          </cell>
          <cell r="M1080" t="str">
            <v>A1241</v>
          </cell>
          <cell r="N1080" t="str">
            <v>Sistemisti Open</v>
          </cell>
          <cell r="P1080">
            <v>30</v>
          </cell>
        </row>
        <row r="1081">
          <cell r="A1081" t="str">
            <v>GESTIONE</v>
          </cell>
          <cell r="B1081" t="str">
            <v>SISTEM. OPEN</v>
          </cell>
          <cell r="C1081" t="str">
            <v>OPEAO001 Manutenzione Ordinaria DBQUERY</v>
          </cell>
          <cell r="D1081" t="str">
            <v>Sì</v>
          </cell>
          <cell r="E1081" t="str">
            <v>SECDATA</v>
          </cell>
          <cell r="F1081" t="str">
            <v>MARIANIG</v>
          </cell>
          <cell r="G1081" t="str">
            <v>MARIANI</v>
          </cell>
          <cell r="H1081" t="str">
            <v>GIOVANNI</v>
          </cell>
          <cell r="I1081" t="str">
            <v>818</v>
          </cell>
          <cell r="J1081">
            <v>41.25</v>
          </cell>
          <cell r="K1081">
            <v>33742.5</v>
          </cell>
          <cell r="M1081" t="str">
            <v>A1241</v>
          </cell>
          <cell r="N1081" t="str">
            <v>Sistemisti Open</v>
          </cell>
          <cell r="P1081">
            <v>30</v>
          </cell>
        </row>
        <row r="1082">
          <cell r="A1082" t="str">
            <v>GESTIONE</v>
          </cell>
          <cell r="B1082" t="str">
            <v>SISTEM. OPEN</v>
          </cell>
          <cell r="C1082" t="str">
            <v>OPEAO002 Pianificazione e controllo</v>
          </cell>
          <cell r="D1082" t="str">
            <v>No</v>
          </cell>
          <cell r="F1082" t="str">
            <v>MORELLIT</v>
          </cell>
          <cell r="G1082" t="str">
            <v>MORELLI</v>
          </cell>
          <cell r="H1082" t="str">
            <v>TIZIANO</v>
          </cell>
          <cell r="I1082" t="str">
            <v>63,5</v>
          </cell>
          <cell r="J1082">
            <v>38.51</v>
          </cell>
          <cell r="K1082">
            <v>2445.3849999999998</v>
          </cell>
          <cell r="M1082" t="str">
            <v>A1241</v>
          </cell>
          <cell r="N1082" t="str">
            <v>Sistemisti Open</v>
          </cell>
          <cell r="P1082">
            <v>30</v>
          </cell>
        </row>
        <row r="1083">
          <cell r="A1083" t="str">
            <v>GESTIONE</v>
          </cell>
          <cell r="B1083" t="str">
            <v>SISTEM. OPEN</v>
          </cell>
          <cell r="C1083" t="str">
            <v>OPEAO006 Manutenzione Ordinaria Titoli</v>
          </cell>
          <cell r="D1083" t="str">
            <v>No</v>
          </cell>
          <cell r="F1083" t="str">
            <v>MORELLIT</v>
          </cell>
          <cell r="G1083" t="str">
            <v>MORELLI</v>
          </cell>
          <cell r="H1083" t="str">
            <v>TIZIANO</v>
          </cell>
          <cell r="I1083" t="str">
            <v>51,25</v>
          </cell>
          <cell r="J1083">
            <v>38.51</v>
          </cell>
          <cell r="K1083">
            <v>1973.6374999999998</v>
          </cell>
          <cell r="M1083" t="str">
            <v>A1241</v>
          </cell>
          <cell r="N1083" t="str">
            <v>Sistemisti Open</v>
          </cell>
          <cell r="P1083">
            <v>30</v>
          </cell>
        </row>
        <row r="1084">
          <cell r="A1084" t="str">
            <v>GESTIONE</v>
          </cell>
          <cell r="B1084" t="str">
            <v>SISTEM. OPEN</v>
          </cell>
          <cell r="C1084" t="str">
            <v>OPEAS001 Supporto tecnico ad altri uffici</v>
          </cell>
          <cell r="D1084" t="str">
            <v>No</v>
          </cell>
          <cell r="F1084" t="str">
            <v>MORELLIT</v>
          </cell>
          <cell r="G1084" t="str">
            <v>MORELLI</v>
          </cell>
          <cell r="H1084" t="str">
            <v>TIZIANO</v>
          </cell>
          <cell r="I1084" t="str">
            <v>77,75</v>
          </cell>
          <cell r="J1084">
            <v>38.51</v>
          </cell>
          <cell r="K1084">
            <v>2994.1524999999997</v>
          </cell>
          <cell r="M1084" t="str">
            <v>A1241</v>
          </cell>
          <cell r="N1084" t="str">
            <v>Sistemisti Open</v>
          </cell>
          <cell r="P1084">
            <v>30</v>
          </cell>
        </row>
        <row r="1085">
          <cell r="A1085" t="str">
            <v>GESTIONE</v>
          </cell>
          <cell r="B1085" t="str">
            <v>SISTEM. OPEN</v>
          </cell>
          <cell r="C1085" t="str">
            <v>OPEAS002 Supporto alle attività di chage Unix</v>
          </cell>
          <cell r="D1085" t="str">
            <v>Sì</v>
          </cell>
          <cell r="E1085" t="str">
            <v>BULL</v>
          </cell>
          <cell r="F1085" t="str">
            <v>BIANCHIP</v>
          </cell>
          <cell r="G1085" t="str">
            <v>BIANCHI</v>
          </cell>
          <cell r="H1085" t="str">
            <v>PAOLO</v>
          </cell>
          <cell r="I1085" t="str">
            <v>163</v>
          </cell>
          <cell r="J1085">
            <v>56.25</v>
          </cell>
          <cell r="K1085">
            <v>9168.75</v>
          </cell>
          <cell r="M1085" t="str">
            <v>A1241</v>
          </cell>
          <cell r="N1085" t="str">
            <v>Sistemisti Open</v>
          </cell>
          <cell r="P1085">
            <v>30</v>
          </cell>
        </row>
        <row r="1086">
          <cell r="A1086" t="str">
            <v>GESTIONE</v>
          </cell>
          <cell r="B1086" t="str">
            <v>SISTEM. OPEN</v>
          </cell>
          <cell r="C1086" t="str">
            <v>OPEAS003 Supporto alle migrazioni delle nuove banche</v>
          </cell>
          <cell r="D1086" t="str">
            <v>No</v>
          </cell>
          <cell r="F1086" t="str">
            <v>MORELLIT</v>
          </cell>
          <cell r="G1086" t="str">
            <v>MORELLI</v>
          </cell>
          <cell r="H1086" t="str">
            <v>TIZIANO</v>
          </cell>
          <cell r="I1086" t="str">
            <v>2,25</v>
          </cell>
          <cell r="J1086">
            <v>38.51</v>
          </cell>
          <cell r="K1086">
            <v>86.647499999999994</v>
          </cell>
          <cell r="M1086" t="str">
            <v>A1241</v>
          </cell>
          <cell r="N1086" t="str">
            <v>Sistemisti Open</v>
          </cell>
          <cell r="P1086">
            <v>30</v>
          </cell>
        </row>
        <row r="1087">
          <cell r="A1087" t="str">
            <v>GESTIONE</v>
          </cell>
          <cell r="B1087" t="str">
            <v>SISTEM. OPEN</v>
          </cell>
          <cell r="C1087" t="str">
            <v>OPEAS003 Supporto alle migrazioni delle nuove banche</v>
          </cell>
          <cell r="D1087" t="str">
            <v>Sì</v>
          </cell>
          <cell r="E1087" t="str">
            <v>BULL</v>
          </cell>
          <cell r="F1087" t="str">
            <v>BIANCHIP</v>
          </cell>
          <cell r="G1087" t="str">
            <v>BIANCHI</v>
          </cell>
          <cell r="H1087" t="str">
            <v>PAOLO</v>
          </cell>
          <cell r="I1087" t="str">
            <v>181</v>
          </cell>
          <cell r="J1087">
            <v>56.25</v>
          </cell>
          <cell r="K1087">
            <v>10181.25</v>
          </cell>
          <cell r="M1087" t="str">
            <v>A1241</v>
          </cell>
          <cell r="N1087" t="str">
            <v>Sistemisti Open</v>
          </cell>
          <cell r="P1087">
            <v>30</v>
          </cell>
        </row>
        <row r="1088">
          <cell r="A1088" t="str">
            <v>GESTIONE</v>
          </cell>
          <cell r="B1088" t="str">
            <v>SISTEM. OPEN</v>
          </cell>
          <cell r="C1088" t="str">
            <v>OPEPJ004 Server Consolidation AIX</v>
          </cell>
          <cell r="D1088" t="str">
            <v>No</v>
          </cell>
          <cell r="F1088" t="str">
            <v>MORELLIT</v>
          </cell>
          <cell r="G1088" t="str">
            <v>MORELLI</v>
          </cell>
          <cell r="H1088" t="str">
            <v>TIZIANO</v>
          </cell>
          <cell r="I1088" t="str">
            <v>89</v>
          </cell>
          <cell r="J1088">
            <v>38.51</v>
          </cell>
          <cell r="K1088">
            <v>3427.39</v>
          </cell>
          <cell r="M1088" t="str">
            <v>A1241</v>
          </cell>
          <cell r="N1088" t="str">
            <v>Sistemisti Open</v>
          </cell>
          <cell r="P1088">
            <v>30</v>
          </cell>
        </row>
        <row r="1089">
          <cell r="A1089" t="str">
            <v>GESTIONE</v>
          </cell>
          <cell r="B1089" t="str">
            <v>SISTEM. OPEN</v>
          </cell>
          <cell r="C1089" t="str">
            <v>OPEPJ004 Server Consolidation AIX</v>
          </cell>
          <cell r="D1089" t="str">
            <v>Sì</v>
          </cell>
          <cell r="E1089" t="str">
            <v>BULL</v>
          </cell>
          <cell r="F1089" t="str">
            <v>BIANCHIP</v>
          </cell>
          <cell r="G1089" t="str">
            <v>BIANCHI</v>
          </cell>
          <cell r="H1089" t="str">
            <v>PAOLO</v>
          </cell>
          <cell r="I1089" t="str">
            <v>108</v>
          </cell>
          <cell r="J1089">
            <v>56.25</v>
          </cell>
          <cell r="K1089">
            <v>6075</v>
          </cell>
          <cell r="M1089" t="str">
            <v>A1241</v>
          </cell>
          <cell r="N1089" t="str">
            <v>Sistemisti Open</v>
          </cell>
          <cell r="P1089">
            <v>30</v>
          </cell>
        </row>
        <row r="1090">
          <cell r="A1090" t="str">
            <v>GESTIONE</v>
          </cell>
          <cell r="B1090" t="str">
            <v>SISTEM. OPEN</v>
          </cell>
          <cell r="C1090" t="str">
            <v>OPEPJ005 Migrazione BCC Cantù su istanza DS02 titoli</v>
          </cell>
          <cell r="D1090" t="str">
            <v>No</v>
          </cell>
          <cell r="F1090" t="str">
            <v>MORELLIT</v>
          </cell>
          <cell r="G1090" t="str">
            <v>MORELLI</v>
          </cell>
          <cell r="H1090" t="str">
            <v>TIZIANO</v>
          </cell>
          <cell r="I1090" t="str">
            <v>3,5</v>
          </cell>
          <cell r="J1090">
            <v>38.51</v>
          </cell>
          <cell r="K1090">
            <v>134.785</v>
          </cell>
          <cell r="M1090" t="str">
            <v>A1241</v>
          </cell>
          <cell r="N1090" t="str">
            <v>Sistemisti Open</v>
          </cell>
          <cell r="P1090">
            <v>30</v>
          </cell>
        </row>
        <row r="1091">
          <cell r="A1091" t="str">
            <v>GESTIONE</v>
          </cell>
          <cell r="B1091" t="str">
            <v>SISTEM. OPEN</v>
          </cell>
          <cell r="C1091" t="str">
            <v>OPEPJ005 Migrazione BCC Cantù su istanza DS02 titoli</v>
          </cell>
          <cell r="D1091" t="str">
            <v>Sì</v>
          </cell>
          <cell r="E1091" t="str">
            <v>BULL</v>
          </cell>
          <cell r="F1091" t="str">
            <v>BIANCHIP</v>
          </cell>
          <cell r="G1091" t="str">
            <v>BIANCHI</v>
          </cell>
          <cell r="H1091" t="str">
            <v>PAOLO</v>
          </cell>
          <cell r="I1091" t="str">
            <v>32</v>
          </cell>
          <cell r="J1091">
            <v>56.25</v>
          </cell>
          <cell r="K1091">
            <v>1800</v>
          </cell>
          <cell r="M1091" t="str">
            <v>A1241</v>
          </cell>
          <cell r="N1091" t="str">
            <v>Sistemisti Open</v>
          </cell>
          <cell r="P1091">
            <v>30</v>
          </cell>
        </row>
        <row r="1092">
          <cell r="A1092" t="str">
            <v>GESTIONE</v>
          </cell>
          <cell r="B1092" t="str">
            <v>SISTEM. OPEN</v>
          </cell>
          <cell r="C1092" t="str">
            <v>Sistemistica Unix e Test Lab</v>
          </cell>
          <cell r="D1092" t="str">
            <v>No</v>
          </cell>
          <cell r="F1092" t="str">
            <v>MORELLIT</v>
          </cell>
          <cell r="G1092" t="str">
            <v>MORELLI</v>
          </cell>
          <cell r="H1092" t="str">
            <v>TIZIANO</v>
          </cell>
          <cell r="I1092" t="str">
            <v>13,25</v>
          </cell>
          <cell r="J1092">
            <v>38.51</v>
          </cell>
          <cell r="K1092">
            <v>510.25749999999999</v>
          </cell>
          <cell r="M1092" t="str">
            <v>A1241</v>
          </cell>
          <cell r="N1092" t="str">
            <v>Sistemisti Open</v>
          </cell>
          <cell r="P1092">
            <v>100</v>
          </cell>
        </row>
        <row r="1093">
          <cell r="A1093" t="str">
            <v>GESTIONE</v>
          </cell>
          <cell r="B1093" t="str">
            <v>SISTEM. OPEN</v>
          </cell>
          <cell r="C1093" t="str">
            <v>Supporto alla gestione operativa Unix</v>
          </cell>
          <cell r="D1093" t="str">
            <v>No</v>
          </cell>
          <cell r="F1093" t="str">
            <v>MORELLIT</v>
          </cell>
          <cell r="G1093" t="str">
            <v>MORELLI</v>
          </cell>
          <cell r="H1093" t="str">
            <v>TIZIANO</v>
          </cell>
          <cell r="I1093" t="str">
            <v>29,5</v>
          </cell>
          <cell r="J1093">
            <v>38.51</v>
          </cell>
          <cell r="K1093">
            <v>1136.0449999999998</v>
          </cell>
          <cell r="M1093" t="str">
            <v>A1241</v>
          </cell>
          <cell r="N1093" t="str">
            <v>Sistemisti Open</v>
          </cell>
          <cell r="P1093">
            <v>100</v>
          </cell>
        </row>
        <row r="1094">
          <cell r="A1094" t="str">
            <v>GESTIONE</v>
          </cell>
          <cell r="B1094" t="str">
            <v>SISTEM. OPEN</v>
          </cell>
          <cell r="C1094" t="str">
            <v>Supporto sviluppo Oracle (RdV, DbQuery, Datasim, ecc.)</v>
          </cell>
          <cell r="D1094" t="str">
            <v>No</v>
          </cell>
          <cell r="F1094" t="str">
            <v>MORELLIT</v>
          </cell>
          <cell r="G1094" t="str">
            <v>MORELLI</v>
          </cell>
          <cell r="H1094" t="str">
            <v>TIZIANO</v>
          </cell>
          <cell r="I1094" t="str">
            <v>11,5</v>
          </cell>
          <cell r="J1094">
            <v>38.51</v>
          </cell>
          <cell r="K1094">
            <v>442.86499999999995</v>
          </cell>
          <cell r="M1094" t="str">
            <v>A1241</v>
          </cell>
          <cell r="N1094" t="str">
            <v>Sistemisti Open</v>
          </cell>
          <cell r="P1094">
            <v>100</v>
          </cell>
        </row>
        <row r="1095">
          <cell r="A1095" t="str">
            <v>GESTIONE</v>
          </cell>
          <cell r="B1095" t="str">
            <v>SISTEM. OPEN</v>
          </cell>
          <cell r="C1095" t="str">
            <v>Supporto sviluppo Oracle (RdV, DbQuery, Datasim, ecc.)</v>
          </cell>
          <cell r="D1095" t="str">
            <v>Sì</v>
          </cell>
          <cell r="E1095" t="str">
            <v>SECDATA</v>
          </cell>
          <cell r="F1095" t="str">
            <v>MARIANIG</v>
          </cell>
          <cell r="G1095" t="str">
            <v>MARIANI</v>
          </cell>
          <cell r="H1095" t="str">
            <v>GIOVANNI</v>
          </cell>
          <cell r="I1095" t="str">
            <v>126</v>
          </cell>
          <cell r="J1095">
            <v>41.25</v>
          </cell>
          <cell r="K1095">
            <v>5197.5</v>
          </cell>
          <cell r="M1095" t="str">
            <v>A1241</v>
          </cell>
          <cell r="N1095" t="str">
            <v>Sistemisti Open</v>
          </cell>
          <cell r="P1095">
            <v>100</v>
          </cell>
        </row>
        <row r="1096">
          <cell r="A1096" t="str">
            <v>GESTIONE</v>
          </cell>
          <cell r="B1096" t="str">
            <v>SISTEMI DI GOVERNO</v>
          </cell>
          <cell r="C1096" t="str">
            <v>Coordinamento U.O. Sistemi di Governo</v>
          </cell>
          <cell r="D1096" t="str">
            <v>No</v>
          </cell>
          <cell r="F1096" t="str">
            <v>FARANOM</v>
          </cell>
          <cell r="G1096" t="str">
            <v>FARANO</v>
          </cell>
          <cell r="H1096" t="str">
            <v>MASSIMO</v>
          </cell>
          <cell r="I1096" t="str">
            <v>947,5</v>
          </cell>
          <cell r="J1096">
            <v>38.51</v>
          </cell>
          <cell r="K1096">
            <v>36488.224999999999</v>
          </cell>
          <cell r="M1096" t="str">
            <v>A2000</v>
          </cell>
          <cell r="N1096" t="str">
            <v>Area Management</v>
          </cell>
        </row>
        <row r="1097">
          <cell r="A1097" t="str">
            <v>GESTIONE</v>
          </cell>
          <cell r="B1097" t="str">
            <v>SISTEMI DIPARTIMENTALI</v>
          </cell>
          <cell r="C1097" t="str">
            <v>Ambiente tecnologico Collaudo/Sviluppo</v>
          </cell>
          <cell r="D1097" t="str">
            <v>Sì</v>
          </cell>
          <cell r="E1097" t="str">
            <v>VISDATA</v>
          </cell>
          <cell r="F1097" t="str">
            <v>BOFFINOA</v>
          </cell>
          <cell r="G1097" t="str">
            <v>BOFFINO</v>
          </cell>
          <cell r="H1097" t="str">
            <v>ALESSANDRO</v>
          </cell>
          <cell r="I1097" t="str">
            <v>25,5</v>
          </cell>
          <cell r="J1097">
            <v>40.5</v>
          </cell>
          <cell r="K1097">
            <v>1032.75</v>
          </cell>
          <cell r="M1097" t="str">
            <v>A1131</v>
          </cell>
          <cell r="N1097" t="str">
            <v>Sistemi di Sintesi</v>
          </cell>
          <cell r="P1097">
            <v>100</v>
          </cell>
        </row>
        <row r="1098">
          <cell r="A1098" t="str">
            <v>GESTIONE</v>
          </cell>
          <cell r="B1098" t="str">
            <v>SISTEMI DIPARTIMENTALI</v>
          </cell>
          <cell r="C1098" t="str">
            <v>Gestione repository SW RdV/Datasim</v>
          </cell>
          <cell r="D1098" t="str">
            <v>Sì</v>
          </cell>
          <cell r="E1098" t="str">
            <v>VISDATA</v>
          </cell>
          <cell r="F1098" t="str">
            <v>SCHIAVONIL</v>
          </cell>
          <cell r="G1098" t="str">
            <v>SCHIAVONI</v>
          </cell>
          <cell r="H1098" t="str">
            <v>LUCIO</v>
          </cell>
          <cell r="I1098" t="str">
            <v>21</v>
          </cell>
          <cell r="J1098">
            <v>43.75</v>
          </cell>
          <cell r="K1098">
            <v>918.75</v>
          </cell>
          <cell r="M1098" t="str">
            <v>A1162</v>
          </cell>
          <cell r="N1098" t="str">
            <v>Prodotti</v>
          </cell>
          <cell r="P1098">
            <v>100</v>
          </cell>
        </row>
        <row r="1099">
          <cell r="A1099" t="str">
            <v>GESTIONE</v>
          </cell>
          <cell r="B1099" t="str">
            <v>SISTEMI DIPARTIMENTALI</v>
          </cell>
          <cell r="C1099" t="str">
            <v>Sicurezza Tecnologica Dipartimentale</v>
          </cell>
          <cell r="D1099" t="str">
            <v>No</v>
          </cell>
          <cell r="F1099" t="str">
            <v>PRIVITERAS</v>
          </cell>
          <cell r="G1099" t="str">
            <v>PRIVITERA</v>
          </cell>
          <cell r="H1099" t="str">
            <v>STEFANO</v>
          </cell>
          <cell r="I1099" t="str">
            <v>13,5</v>
          </cell>
          <cell r="J1099">
            <v>38.51</v>
          </cell>
          <cell r="K1099">
            <v>519.88499999999999</v>
          </cell>
          <cell r="M1099" t="str">
            <v>A1242</v>
          </cell>
          <cell r="N1099" t="str">
            <v>Sistemisti NT</v>
          </cell>
          <cell r="P1099">
            <v>100</v>
          </cell>
        </row>
        <row r="1100">
          <cell r="A1100" t="str">
            <v>GESTIONE</v>
          </cell>
          <cell r="B1100" t="str">
            <v>SISTEMI DIREZIONALI</v>
          </cell>
          <cell r="C1100" t="str">
            <v>SDFORM Formazione banche clienti</v>
          </cell>
          <cell r="D1100" t="str">
            <v>No</v>
          </cell>
          <cell r="F1100" t="str">
            <v>BOSCOR</v>
          </cell>
          <cell r="G1100" t="str">
            <v>BOSCO</v>
          </cell>
          <cell r="H1100" t="str">
            <v>ROBERTO</v>
          </cell>
          <cell r="I1100" t="str">
            <v>62,5</v>
          </cell>
          <cell r="J1100">
            <v>38.51</v>
          </cell>
          <cell r="K1100">
            <v>2406.875</v>
          </cell>
          <cell r="L1100">
            <v>1067.32</v>
          </cell>
          <cell r="M1100" t="str">
            <v>A2200</v>
          </cell>
          <cell r="N1100" t="str">
            <v>Supporto Clienti</v>
          </cell>
          <cell r="P1100">
            <v>0</v>
          </cell>
        </row>
        <row r="1101">
          <cell r="A1101" t="str">
            <v>GESTIONE</v>
          </cell>
          <cell r="B1101" t="str">
            <v>SISTEMI DIREZIONALI</v>
          </cell>
          <cell r="C1101" t="str">
            <v>Acquisizione commissioni da società prodotto</v>
          </cell>
          <cell r="D1101" t="str">
            <v>No</v>
          </cell>
          <cell r="F1101" t="str">
            <v>MOSCATELLIC</v>
          </cell>
          <cell r="G1101" t="str">
            <v>MOSCATELLI</v>
          </cell>
          <cell r="H1101" t="str">
            <v>CRISTINA</v>
          </cell>
          <cell r="I1101" t="str">
            <v>4</v>
          </cell>
          <cell r="J1101">
            <v>38.51</v>
          </cell>
          <cell r="K1101">
            <v>154.04</v>
          </cell>
          <cell r="M1101" t="str">
            <v>A2230</v>
          </cell>
          <cell r="N1101" t="str">
            <v>Supporto Clienti - Contabilità e Sistemi di Sintesi</v>
          </cell>
          <cell r="P1101">
            <v>0</v>
          </cell>
        </row>
        <row r="1102">
          <cell r="A1102" t="str">
            <v>GESTIONE</v>
          </cell>
          <cell r="B1102" t="str">
            <v>SISTEMI DIREZIONALI</v>
          </cell>
          <cell r="C1102" t="str">
            <v>Budget</v>
          </cell>
          <cell r="D1102" t="str">
            <v>No</v>
          </cell>
          <cell r="F1102" t="str">
            <v>MOSCATELLIC</v>
          </cell>
          <cell r="G1102" t="str">
            <v>MOSCATELLI</v>
          </cell>
          <cell r="H1102" t="str">
            <v>CRISTINA</v>
          </cell>
          <cell r="I1102" t="str">
            <v>22,5</v>
          </cell>
          <cell r="J1102">
            <v>38.51</v>
          </cell>
          <cell r="K1102">
            <v>866.47499999999991</v>
          </cell>
          <cell r="M1102" t="str">
            <v>A2230</v>
          </cell>
          <cell r="N1102" t="str">
            <v>Supporto Clienti - Contabilità e Sistemi di Sintesi</v>
          </cell>
          <cell r="P1102">
            <v>100</v>
          </cell>
        </row>
        <row r="1103">
          <cell r="A1103" t="str">
            <v>GESTIONE</v>
          </cell>
          <cell r="B1103" t="str">
            <v>SISTEMI DIREZIONALI</v>
          </cell>
          <cell r="C1103" t="str">
            <v>Generico U.O. Sistemi Direzionali</v>
          </cell>
          <cell r="D1103" t="str">
            <v>No</v>
          </cell>
          <cell r="F1103" t="str">
            <v>MOSCATELLIC</v>
          </cell>
          <cell r="G1103" t="str">
            <v>MOSCATELLI</v>
          </cell>
          <cell r="H1103" t="str">
            <v>CRISTINA</v>
          </cell>
          <cell r="I1103" t="str">
            <v>140</v>
          </cell>
          <cell r="J1103">
            <v>38.51</v>
          </cell>
          <cell r="K1103">
            <v>5391.4</v>
          </cell>
          <cell r="M1103" t="str">
            <v>A2230</v>
          </cell>
          <cell r="N1103" t="str">
            <v>Supporto Clienti - Contabilità e Sistemi di Sintesi</v>
          </cell>
        </row>
        <row r="1104">
          <cell r="A1104" t="str">
            <v>GESTIONE</v>
          </cell>
          <cell r="B1104" t="str">
            <v>SISTEMI DIREZIONALI</v>
          </cell>
          <cell r="C1104" t="str">
            <v>Nuova CR Direzionale</v>
          </cell>
          <cell r="D1104" t="str">
            <v>No</v>
          </cell>
          <cell r="F1104" t="str">
            <v>MOSCATELLIC</v>
          </cell>
          <cell r="G1104" t="str">
            <v>MOSCATELLI</v>
          </cell>
          <cell r="H1104" t="str">
            <v>CRISTINA</v>
          </cell>
          <cell r="I1104" t="str">
            <v>152,5</v>
          </cell>
          <cell r="J1104">
            <v>38.51</v>
          </cell>
          <cell r="K1104">
            <v>5872.7749999999996</v>
          </cell>
          <cell r="M1104" t="str">
            <v>A2230</v>
          </cell>
          <cell r="N1104" t="str">
            <v>Supporto Clienti - Contabilità e Sistemi di Sintesi</v>
          </cell>
          <cell r="P1104">
            <v>100</v>
          </cell>
        </row>
        <row r="1105">
          <cell r="A1105" t="str">
            <v>GESTIONE</v>
          </cell>
          <cell r="B1105" t="str">
            <v>SISTEMI DIREZIONALI</v>
          </cell>
          <cell r="C1105" t="str">
            <v>SDDZ04001 Cruscotto Direzionale:presa in carico</v>
          </cell>
          <cell r="D1105" t="str">
            <v>No</v>
          </cell>
          <cell r="F1105" t="str">
            <v>MOSCATELLIC</v>
          </cell>
          <cell r="G1105" t="str">
            <v>MOSCATELLI</v>
          </cell>
          <cell r="H1105" t="str">
            <v>CRISTINA</v>
          </cell>
          <cell r="I1105" t="str">
            <v>45</v>
          </cell>
          <cell r="J1105">
            <v>38.51</v>
          </cell>
          <cell r="K1105">
            <v>1732.9499999999998</v>
          </cell>
          <cell r="M1105" t="str">
            <v>A2230</v>
          </cell>
          <cell r="N1105" t="str">
            <v>Supporto Clienti - Contabilità e Sistemi di Sintesi</v>
          </cell>
          <cell r="P1105">
            <v>30</v>
          </cell>
        </row>
        <row r="1106">
          <cell r="A1106" t="str">
            <v>GESTIONE</v>
          </cell>
          <cell r="B1106" t="str">
            <v>SISTEMI DIREZIONALI</v>
          </cell>
          <cell r="C1106" t="str">
            <v>SDFORM Formazione banche clienti</v>
          </cell>
          <cell r="D1106" t="str">
            <v>No</v>
          </cell>
          <cell r="F1106" t="str">
            <v>MOSCATELLIC</v>
          </cell>
          <cell r="G1106" t="str">
            <v>MOSCATELLI</v>
          </cell>
          <cell r="H1106" t="str">
            <v>CRISTINA</v>
          </cell>
          <cell r="I1106" t="str">
            <v>26</v>
          </cell>
          <cell r="J1106">
            <v>38.51</v>
          </cell>
          <cell r="K1106">
            <v>1001.26</v>
          </cell>
          <cell r="L1106">
            <v>22.2</v>
          </cell>
          <cell r="M1106" t="str">
            <v>A2230</v>
          </cell>
          <cell r="N1106" t="str">
            <v>Supporto Clienti - Contabilità e Sistemi di Sintesi</v>
          </cell>
          <cell r="P1106">
            <v>0</v>
          </cell>
        </row>
        <row r="1107">
          <cell r="A1107" t="str">
            <v>GESTIONE</v>
          </cell>
          <cell r="B1107" t="str">
            <v>SISTEMI DIREZIONALI</v>
          </cell>
          <cell r="C1107" t="str">
            <v>Acquisizione commissioni da società prodotto</v>
          </cell>
          <cell r="D1107" t="str">
            <v>No</v>
          </cell>
          <cell r="F1107" t="str">
            <v>GUSMINIS</v>
          </cell>
          <cell r="G1107" t="str">
            <v>GUSMINI</v>
          </cell>
          <cell r="H1107" t="str">
            <v>SERENA</v>
          </cell>
          <cell r="I1107" t="str">
            <v>17,5</v>
          </cell>
          <cell r="J1107">
            <v>38.51</v>
          </cell>
          <cell r="K1107">
            <v>673.92499999999995</v>
          </cell>
          <cell r="M1107" t="str">
            <v>A2232</v>
          </cell>
          <cell r="N1107" t="str">
            <v>Sistemi Direzionali</v>
          </cell>
          <cell r="P1107">
            <v>0</v>
          </cell>
        </row>
        <row r="1108">
          <cell r="A1108" t="str">
            <v>GESTIONE</v>
          </cell>
          <cell r="B1108" t="str">
            <v>SISTEMI DIREZIONALI</v>
          </cell>
          <cell r="C1108" t="str">
            <v>Analisi e Studio</v>
          </cell>
          <cell r="D1108" t="str">
            <v>No</v>
          </cell>
          <cell r="F1108" t="str">
            <v>GUSMINIS</v>
          </cell>
          <cell r="G1108" t="str">
            <v>GUSMINI</v>
          </cell>
          <cell r="H1108" t="str">
            <v>SERENA</v>
          </cell>
          <cell r="I1108" t="str">
            <v>23</v>
          </cell>
          <cell r="J1108">
            <v>38.51</v>
          </cell>
          <cell r="K1108">
            <v>885.7299999999999</v>
          </cell>
          <cell r="M1108" t="str">
            <v>A2232</v>
          </cell>
          <cell r="N1108" t="str">
            <v>Sistemi Direzionali</v>
          </cell>
          <cell r="P1108">
            <v>0</v>
          </cell>
        </row>
        <row r="1109">
          <cell r="A1109" t="str">
            <v>GESTIONE</v>
          </cell>
          <cell r="B1109" t="str">
            <v>SISTEMI DIREZIONALI</v>
          </cell>
          <cell r="C1109" t="str">
            <v>Budget</v>
          </cell>
          <cell r="D1109" t="str">
            <v>No</v>
          </cell>
          <cell r="F1109" t="str">
            <v>GUSMINIS</v>
          </cell>
          <cell r="G1109" t="str">
            <v>GUSMINI</v>
          </cell>
          <cell r="H1109" t="str">
            <v>SERENA</v>
          </cell>
          <cell r="I1109" t="str">
            <v>39,5</v>
          </cell>
          <cell r="J1109">
            <v>38.51</v>
          </cell>
          <cell r="K1109">
            <v>1521.145</v>
          </cell>
          <cell r="M1109" t="str">
            <v>A2232</v>
          </cell>
          <cell r="N1109" t="str">
            <v>Sistemi Direzionali</v>
          </cell>
          <cell r="P1109">
            <v>100</v>
          </cell>
        </row>
        <row r="1110">
          <cell r="A1110" t="str">
            <v>GESTIONE</v>
          </cell>
          <cell r="B1110" t="str">
            <v>SISTEMI DIREZIONALI</v>
          </cell>
          <cell r="C1110" t="str">
            <v>GDL Contabilità e Sist.Sintesi</v>
          </cell>
          <cell r="D1110" t="str">
            <v>No</v>
          </cell>
          <cell r="F1110" t="str">
            <v>GUSMINIS</v>
          </cell>
          <cell r="G1110" t="str">
            <v>GUSMINI</v>
          </cell>
          <cell r="H1110" t="str">
            <v>SERENA</v>
          </cell>
          <cell r="I1110" t="str">
            <v>30</v>
          </cell>
          <cell r="J1110">
            <v>38.51</v>
          </cell>
          <cell r="K1110">
            <v>1155.3</v>
          </cell>
          <cell r="M1110" t="str">
            <v>A2232</v>
          </cell>
          <cell r="N1110" t="str">
            <v>Sistemi Direzionali</v>
          </cell>
          <cell r="P1110">
            <v>0</v>
          </cell>
        </row>
        <row r="1111">
          <cell r="A1111" t="str">
            <v>GESTIONE</v>
          </cell>
          <cell r="B1111" t="str">
            <v>SISTEMI DIREZIONALI</v>
          </cell>
          <cell r="C1111" t="str">
            <v>Generico U.O. Sistemi Direzionali</v>
          </cell>
          <cell r="D1111" t="str">
            <v>No</v>
          </cell>
          <cell r="F1111" t="str">
            <v>FUMAGALLID</v>
          </cell>
          <cell r="G1111" t="str">
            <v>Fumagalli</v>
          </cell>
          <cell r="H1111" t="str">
            <v>Daniela</v>
          </cell>
          <cell r="I1111" t="str">
            <v>441,25</v>
          </cell>
          <cell r="J1111">
            <v>38.51</v>
          </cell>
          <cell r="K1111">
            <v>16992.537499999999</v>
          </cell>
          <cell r="M1111" t="str">
            <v>A2232</v>
          </cell>
          <cell r="N1111" t="str">
            <v>Sistemi Direzionali</v>
          </cell>
        </row>
        <row r="1112">
          <cell r="A1112" t="str">
            <v>GESTIONE</v>
          </cell>
          <cell r="B1112" t="str">
            <v>SISTEMI DIREZIONALI</v>
          </cell>
          <cell r="C1112" t="str">
            <v>Generico U.O. Sistemi Direzionali</v>
          </cell>
          <cell r="D1112" t="str">
            <v>No</v>
          </cell>
          <cell r="F1112" t="str">
            <v>GUSMINIS</v>
          </cell>
          <cell r="G1112" t="str">
            <v>GUSMINI</v>
          </cell>
          <cell r="H1112" t="str">
            <v>SERENA</v>
          </cell>
          <cell r="I1112" t="str">
            <v>346</v>
          </cell>
          <cell r="J1112">
            <v>38.51</v>
          </cell>
          <cell r="K1112">
            <v>13324.46</v>
          </cell>
          <cell r="M1112" t="str">
            <v>A2232</v>
          </cell>
          <cell r="N1112" t="str">
            <v>Sistemi Direzionali</v>
          </cell>
        </row>
        <row r="1113">
          <cell r="A1113" t="str">
            <v>GESTIONE</v>
          </cell>
          <cell r="B1113" t="str">
            <v>SISTEMI DIREZIONALI</v>
          </cell>
          <cell r="C1113" t="str">
            <v>Modellizzazione e reportistica</v>
          </cell>
          <cell r="D1113" t="str">
            <v>No</v>
          </cell>
          <cell r="F1113" t="str">
            <v>GUSMINIS</v>
          </cell>
          <cell r="G1113" t="str">
            <v>GUSMINI</v>
          </cell>
          <cell r="H1113" t="str">
            <v>SERENA</v>
          </cell>
          <cell r="I1113" t="str">
            <v>25</v>
          </cell>
          <cell r="J1113">
            <v>38.51</v>
          </cell>
          <cell r="K1113">
            <v>962.75</v>
          </cell>
          <cell r="M1113" t="str">
            <v>A2232</v>
          </cell>
          <cell r="N1113" t="str">
            <v>Sistemi Direzionali</v>
          </cell>
          <cell r="P1113">
            <v>0</v>
          </cell>
        </row>
        <row r="1114">
          <cell r="A1114" t="str">
            <v>GESTIONE</v>
          </cell>
          <cell r="B1114" t="str">
            <v>SISTEMI DIREZIONALI</v>
          </cell>
          <cell r="C1114" t="str">
            <v>Nuova CR Direzionale</v>
          </cell>
          <cell r="D1114" t="str">
            <v>No</v>
          </cell>
          <cell r="F1114" t="str">
            <v>FUMAGALLID</v>
          </cell>
          <cell r="G1114" t="str">
            <v>Fumagalli</v>
          </cell>
          <cell r="H1114" t="str">
            <v>Daniela</v>
          </cell>
          <cell r="I1114" t="str">
            <v>305,25</v>
          </cell>
          <cell r="J1114">
            <v>38.51</v>
          </cell>
          <cell r="K1114">
            <v>11755.1775</v>
          </cell>
          <cell r="M1114" t="str">
            <v>A2232</v>
          </cell>
          <cell r="N1114" t="str">
            <v>Sistemi Direzionali</v>
          </cell>
          <cell r="P1114">
            <v>100</v>
          </cell>
        </row>
        <row r="1115">
          <cell r="A1115" t="str">
            <v>GESTIONE</v>
          </cell>
          <cell r="B1115" t="str">
            <v>SISTEMI DIREZIONALI</v>
          </cell>
          <cell r="C1115" t="str">
            <v>Ricavi da servizi</v>
          </cell>
          <cell r="D1115" t="str">
            <v>No</v>
          </cell>
          <cell r="F1115" t="str">
            <v>GUSMINIS</v>
          </cell>
          <cell r="G1115" t="str">
            <v>GUSMINI</v>
          </cell>
          <cell r="H1115" t="str">
            <v>SERENA</v>
          </cell>
          <cell r="I1115" t="str">
            <v>95</v>
          </cell>
          <cell r="J1115">
            <v>38.51</v>
          </cell>
          <cell r="K1115">
            <v>3658.45</v>
          </cell>
          <cell r="M1115" t="str">
            <v>A2232</v>
          </cell>
          <cell r="N1115" t="str">
            <v>Sistemi Direzionali</v>
          </cell>
          <cell r="P1115">
            <v>0</v>
          </cell>
        </row>
        <row r="1116">
          <cell r="A1116" t="str">
            <v>GESTIONE</v>
          </cell>
          <cell r="B1116" t="str">
            <v>SISTEMI DIREZIONALI</v>
          </cell>
          <cell r="C1116" t="str">
            <v>SDDG04001 rev. Fasi aliment,arricch.,estratt.,rimoz anomalie</v>
          </cell>
          <cell r="D1116" t="str">
            <v>No</v>
          </cell>
          <cell r="F1116" t="str">
            <v>GUSMINIS</v>
          </cell>
          <cell r="G1116" t="str">
            <v>GUSMINI</v>
          </cell>
          <cell r="H1116" t="str">
            <v>SERENA</v>
          </cell>
          <cell r="I1116" t="str">
            <v>7,5</v>
          </cell>
          <cell r="J1116">
            <v>38.51</v>
          </cell>
          <cell r="K1116">
            <v>288.82499999999999</v>
          </cell>
          <cell r="M1116" t="str">
            <v>A2232</v>
          </cell>
          <cell r="N1116" t="str">
            <v>Sistemi Direzionali</v>
          </cell>
          <cell r="P1116">
            <v>30</v>
          </cell>
        </row>
        <row r="1117">
          <cell r="A1117" t="str">
            <v>GESTIONE</v>
          </cell>
          <cell r="B1117" t="str">
            <v>SISTEMI DIREZIONALI</v>
          </cell>
          <cell r="C1117" t="str">
            <v>SDDG04003 Rivisitazione reportistica</v>
          </cell>
          <cell r="D1117" t="str">
            <v>No</v>
          </cell>
          <cell r="F1117" t="str">
            <v>GUSMINIS</v>
          </cell>
          <cell r="G1117" t="str">
            <v>GUSMINI</v>
          </cell>
          <cell r="H1117" t="str">
            <v>SERENA</v>
          </cell>
          <cell r="I1117" t="str">
            <v>9</v>
          </cell>
          <cell r="J1117">
            <v>38.51</v>
          </cell>
          <cell r="K1117">
            <v>346.59</v>
          </cell>
          <cell r="M1117" t="str">
            <v>A2232</v>
          </cell>
          <cell r="N1117" t="str">
            <v>Sistemi Direzionali</v>
          </cell>
          <cell r="P1117">
            <v>30</v>
          </cell>
        </row>
        <row r="1118">
          <cell r="A1118" t="str">
            <v>GESTIONE</v>
          </cell>
          <cell r="B1118" t="str">
            <v>SISTEMI DIREZIONALI</v>
          </cell>
          <cell r="C1118" t="str">
            <v>SDDZ04001 Cruscotto Direzionale:presa in carico</v>
          </cell>
          <cell r="D1118" t="str">
            <v>No</v>
          </cell>
          <cell r="F1118" t="str">
            <v>FUMAGALLID</v>
          </cell>
          <cell r="G1118" t="str">
            <v>Fumagalli</v>
          </cell>
          <cell r="H1118" t="str">
            <v>Daniela</v>
          </cell>
          <cell r="I1118" t="str">
            <v>13,25</v>
          </cell>
          <cell r="J1118">
            <v>38.51</v>
          </cell>
          <cell r="K1118">
            <v>510.25749999999999</v>
          </cell>
          <cell r="M1118" t="str">
            <v>A2232</v>
          </cell>
          <cell r="N1118" t="str">
            <v>Sistemi Direzionali</v>
          </cell>
          <cell r="P1118">
            <v>30</v>
          </cell>
        </row>
        <row r="1119">
          <cell r="A1119" t="str">
            <v>GESTIONE</v>
          </cell>
          <cell r="B1119" t="str">
            <v>SISTEMI DIREZIONALI</v>
          </cell>
          <cell r="C1119" t="str">
            <v>SDDZ05001 Industrializzazione processi Cruscotto Direzionale</v>
          </cell>
          <cell r="D1119" t="str">
            <v>No</v>
          </cell>
          <cell r="F1119" t="str">
            <v>FUMAGALLID</v>
          </cell>
          <cell r="G1119" t="str">
            <v>Fumagalli</v>
          </cell>
          <cell r="H1119" t="str">
            <v>Daniela</v>
          </cell>
          <cell r="I1119" t="str">
            <v>5</v>
          </cell>
          <cell r="J1119">
            <v>38.51</v>
          </cell>
          <cell r="K1119">
            <v>192.54999999999998</v>
          </cell>
          <cell r="M1119" t="str">
            <v>A2232</v>
          </cell>
          <cell r="N1119" t="str">
            <v>Sistemi Direzionali</v>
          </cell>
          <cell r="P1119">
            <v>30</v>
          </cell>
        </row>
        <row r="1120">
          <cell r="A1120" t="str">
            <v>GESTIONE</v>
          </cell>
          <cell r="B1120" t="str">
            <v>SISTEMI DIREZIONALI</v>
          </cell>
          <cell r="C1120" t="str">
            <v>SDFORM Formazione banche clienti</v>
          </cell>
          <cell r="D1120" t="str">
            <v>No</v>
          </cell>
          <cell r="F1120" t="str">
            <v>FUMAGALLID</v>
          </cell>
          <cell r="G1120" t="str">
            <v>Fumagalli</v>
          </cell>
          <cell r="H1120" t="str">
            <v>Daniela</v>
          </cell>
          <cell r="I1120" t="str">
            <v>28</v>
          </cell>
          <cell r="J1120">
            <v>38.51</v>
          </cell>
          <cell r="K1120">
            <v>1078.28</v>
          </cell>
          <cell r="L1120">
            <v>119.35</v>
          </cell>
          <cell r="M1120" t="str">
            <v>A2232</v>
          </cell>
          <cell r="N1120" t="str">
            <v>Sistemi Direzionali</v>
          </cell>
          <cell r="P1120">
            <v>0</v>
          </cell>
        </row>
        <row r="1121">
          <cell r="A1121" t="str">
            <v>GESTIONE</v>
          </cell>
          <cell r="B1121" t="str">
            <v>SISTEMI DIREZIONALI</v>
          </cell>
          <cell r="C1121" t="str">
            <v>SDFORM Formazione banche clienti</v>
          </cell>
          <cell r="D1121" t="str">
            <v>No</v>
          </cell>
          <cell r="F1121" t="str">
            <v>GUSMINIS</v>
          </cell>
          <cell r="G1121" t="str">
            <v>GUSMINI</v>
          </cell>
          <cell r="H1121" t="str">
            <v>SERENA</v>
          </cell>
          <cell r="I1121" t="str">
            <v>65,5</v>
          </cell>
          <cell r="J1121">
            <v>38.51</v>
          </cell>
          <cell r="K1121">
            <v>2522.4049999999997</v>
          </cell>
          <cell r="L1121">
            <v>337.71</v>
          </cell>
          <cell r="M1121" t="str">
            <v>A2232</v>
          </cell>
          <cell r="N1121" t="str">
            <v>Sistemi Direzionali</v>
          </cell>
          <cell r="P1121">
            <v>0</v>
          </cell>
        </row>
        <row r="1122">
          <cell r="A1122" t="str">
            <v>GESTIONE</v>
          </cell>
          <cell r="B1122" t="str">
            <v>SISTEMI DIREZIONALI</v>
          </cell>
          <cell r="C1122" t="str">
            <v>SDPR04002 Profilo cliente rivisitazione</v>
          </cell>
          <cell r="D1122" t="str">
            <v>No</v>
          </cell>
          <cell r="F1122" t="str">
            <v>FUMAGALLID</v>
          </cell>
          <cell r="G1122" t="str">
            <v>Fumagalli</v>
          </cell>
          <cell r="H1122" t="str">
            <v>Daniela</v>
          </cell>
          <cell r="I1122" t="str">
            <v>23</v>
          </cell>
          <cell r="J1122">
            <v>38.51</v>
          </cell>
          <cell r="K1122">
            <v>885.7299999999999</v>
          </cell>
          <cell r="M1122" t="str">
            <v>A2232</v>
          </cell>
          <cell r="N1122" t="str">
            <v>Sistemi Direzionali</v>
          </cell>
          <cell r="P1122">
            <v>30</v>
          </cell>
        </row>
        <row r="1123">
          <cell r="A1123" t="str">
            <v>GESTIONE</v>
          </cell>
          <cell r="B1123" t="str">
            <v>SISTEMI DIREZIONALI</v>
          </cell>
          <cell r="C1123" t="str">
            <v>GDL Contabilità e Sist.Sintesi</v>
          </cell>
          <cell r="D1123" t="str">
            <v>No</v>
          </cell>
          <cell r="F1123" t="str">
            <v>MONTICELLID</v>
          </cell>
          <cell r="G1123" t="str">
            <v>MONTICELLI</v>
          </cell>
          <cell r="H1123" t="str">
            <v>DARIO</v>
          </cell>
          <cell r="I1123" t="str">
            <v>1,5</v>
          </cell>
          <cell r="J1123">
            <v>38.51</v>
          </cell>
          <cell r="K1123">
            <v>57.765000000000001</v>
          </cell>
          <cell r="M1123" t="str">
            <v>A2610</v>
          </cell>
          <cell r="N1123" t="str">
            <v>Pianificazione</v>
          </cell>
          <cell r="P1123">
            <v>0</v>
          </cell>
        </row>
        <row r="1124">
          <cell r="A1124" t="str">
            <v>GESTIONE</v>
          </cell>
          <cell r="B1124" t="str">
            <v>SISTEMI FE</v>
          </cell>
          <cell r="C1124" t="str">
            <v>Coordinamento U.O. Sistemi di Front End</v>
          </cell>
          <cell r="D1124" t="str">
            <v>No</v>
          </cell>
          <cell r="F1124" t="str">
            <v>RADREZZAC</v>
          </cell>
          <cell r="G1124" t="str">
            <v>RADREZZA</v>
          </cell>
          <cell r="H1124" t="str">
            <v>CLAUDIO</v>
          </cell>
          <cell r="I1124" t="str">
            <v>40</v>
          </cell>
          <cell r="J1124">
            <v>38.51</v>
          </cell>
          <cell r="K1124">
            <v>1540.3999999999999</v>
          </cell>
          <cell r="L1124">
            <v>48.65</v>
          </cell>
          <cell r="M1124" t="str">
            <v>A1100</v>
          </cell>
          <cell r="N1124" t="str">
            <v>Sviluppo</v>
          </cell>
        </row>
        <row r="1125">
          <cell r="A1125" t="str">
            <v>GESTIONE</v>
          </cell>
          <cell r="B1125" t="str">
            <v>SISTEMI FE</v>
          </cell>
          <cell r="C1125" t="str">
            <v>Coordinamento U.O. Sistemi di Front End</v>
          </cell>
          <cell r="D1125" t="str">
            <v>No</v>
          </cell>
          <cell r="F1125" t="str">
            <v>QUADRIFA</v>
          </cell>
          <cell r="G1125" t="str">
            <v>QUADRI</v>
          </cell>
          <cell r="H1125" t="str">
            <v>FABRIZIO</v>
          </cell>
          <cell r="I1125" t="str">
            <v>40</v>
          </cell>
          <cell r="J1125">
            <v>38.51</v>
          </cell>
          <cell r="K1125">
            <v>1540.3999999999999</v>
          </cell>
          <cell r="L1125">
            <v>32.56</v>
          </cell>
          <cell r="M1125" t="str">
            <v>A1170</v>
          </cell>
          <cell r="N1125" t="str">
            <v>Sistemi di Front End</v>
          </cell>
        </row>
        <row r="1126">
          <cell r="A1126" t="str">
            <v>GESTIONE</v>
          </cell>
          <cell r="B1126" t="str">
            <v>SISTEMI FE</v>
          </cell>
          <cell r="C1126" t="str">
            <v>Coordinamento U.O. Sistemi di Front End</v>
          </cell>
          <cell r="D1126" t="str">
            <v>No</v>
          </cell>
          <cell r="F1126" t="str">
            <v>DEMICHELIR</v>
          </cell>
          <cell r="G1126" t="str">
            <v>DEMICHELI</v>
          </cell>
          <cell r="H1126" t="str">
            <v>RICCARDO</v>
          </cell>
          <cell r="I1126" t="str">
            <v>862,5</v>
          </cell>
          <cell r="J1126">
            <v>38.51</v>
          </cell>
          <cell r="K1126">
            <v>33214.875</v>
          </cell>
          <cell r="L1126">
            <v>703.05</v>
          </cell>
          <cell r="M1126" t="str">
            <v>A1171</v>
          </cell>
          <cell r="N1126" t="str">
            <v>Rete di Vendita</v>
          </cell>
        </row>
        <row r="1127">
          <cell r="A1127" t="str">
            <v>GESTIONE</v>
          </cell>
          <cell r="B1127" t="str">
            <v>SISTEMI GUIDA</v>
          </cell>
          <cell r="C1127" t="str">
            <v>Generico U.O. Sistemi Guida</v>
          </cell>
          <cell r="D1127" t="str">
            <v>No</v>
          </cell>
          <cell r="F1127" t="str">
            <v>ANGHILERIM</v>
          </cell>
          <cell r="G1127" t="str">
            <v>ANGHILERI</v>
          </cell>
          <cell r="H1127" t="str">
            <v>MARIO</v>
          </cell>
          <cell r="I1127" t="str">
            <v>831,25</v>
          </cell>
          <cell r="J1127">
            <v>38.51</v>
          </cell>
          <cell r="K1127">
            <v>32011.4375</v>
          </cell>
          <cell r="M1127" t="str">
            <v>A1130</v>
          </cell>
          <cell r="N1127" t="str">
            <v>Sistemi di Governo</v>
          </cell>
        </row>
        <row r="1128">
          <cell r="A1128" t="str">
            <v>GESTIONE</v>
          </cell>
          <cell r="B1128" t="str">
            <v>SISTEMI GUIDA</v>
          </cell>
          <cell r="C1128" t="str">
            <v>SGSGAC04264 Riallineare i comuni e stati esteri (anagrafe)</v>
          </cell>
          <cell r="D1128" t="str">
            <v>No</v>
          </cell>
          <cell r="F1128" t="str">
            <v>ANGHILERIM</v>
          </cell>
          <cell r="G1128" t="str">
            <v>ANGHILERI</v>
          </cell>
          <cell r="H1128" t="str">
            <v>MARIO</v>
          </cell>
          <cell r="I1128" t="str">
            <v>19,5</v>
          </cell>
          <cell r="J1128">
            <v>38.51</v>
          </cell>
          <cell r="K1128">
            <v>750.94499999999994</v>
          </cell>
          <cell r="M1128" t="str">
            <v>A1130</v>
          </cell>
          <cell r="N1128" t="str">
            <v>Sistemi di Governo</v>
          </cell>
          <cell r="P1128">
            <v>30</v>
          </cell>
        </row>
        <row r="1129">
          <cell r="A1129" t="str">
            <v>GESTIONE</v>
          </cell>
          <cell r="B1129" t="str">
            <v>SISTEMI GUIDA</v>
          </cell>
          <cell r="C1129" t="str">
            <v>Generico U.O. Sistemi Guida</v>
          </cell>
          <cell r="D1129" t="str">
            <v>No</v>
          </cell>
          <cell r="F1129" t="str">
            <v>FIAMMENGHIP</v>
          </cell>
          <cell r="G1129" t="str">
            <v>Fiammenghi</v>
          </cell>
          <cell r="H1129" t="str">
            <v>Patrizia</v>
          </cell>
          <cell r="I1129" t="str">
            <v>745</v>
          </cell>
          <cell r="J1129">
            <v>38.51</v>
          </cell>
          <cell r="K1129">
            <v>28689.949999999997</v>
          </cell>
          <cell r="M1129" t="str">
            <v>A1133</v>
          </cell>
          <cell r="N1129" t="str">
            <v>Sistemi Guida</v>
          </cell>
        </row>
        <row r="1130">
          <cell r="A1130" t="str">
            <v>GESTIONE</v>
          </cell>
          <cell r="B1130" t="str">
            <v>SISTEMI GUIDA</v>
          </cell>
          <cell r="C1130" t="str">
            <v>Generico U.O. Sistemi Guida</v>
          </cell>
          <cell r="D1130" t="str">
            <v>Sì</v>
          </cell>
          <cell r="E1130" t="str">
            <v>DIALOGA</v>
          </cell>
          <cell r="F1130" t="str">
            <v>TUMBARELLOV</v>
          </cell>
          <cell r="G1130" t="str">
            <v>Tumbarello</v>
          </cell>
          <cell r="H1130" t="str">
            <v>Valeria</v>
          </cell>
          <cell r="I1130" t="str">
            <v>879</v>
          </cell>
          <cell r="J1130">
            <v>40</v>
          </cell>
          <cell r="K1130">
            <v>35160</v>
          </cell>
          <cell r="M1130" t="str">
            <v>A1133</v>
          </cell>
          <cell r="N1130" t="str">
            <v>Sistemi Guida</v>
          </cell>
        </row>
        <row r="1131">
          <cell r="A1131" t="str">
            <v>GESTIONE</v>
          </cell>
          <cell r="B1131" t="str">
            <v>SISTEMI GUIDA</v>
          </cell>
          <cell r="C1131" t="str">
            <v>Generico U.O. Sistemi Guida</v>
          </cell>
          <cell r="D1131" t="str">
            <v>Sì</v>
          </cell>
          <cell r="E1131" t="str">
            <v>SIDI</v>
          </cell>
          <cell r="F1131" t="str">
            <v>PAGANELLIF</v>
          </cell>
          <cell r="G1131" t="str">
            <v>PAGANELLI</v>
          </cell>
          <cell r="H1131" t="str">
            <v>FULVIO</v>
          </cell>
          <cell r="I1131" t="str">
            <v>768</v>
          </cell>
          <cell r="J1131">
            <v>44.625</v>
          </cell>
          <cell r="K1131">
            <v>34272</v>
          </cell>
          <cell r="M1131" t="str">
            <v>A1133</v>
          </cell>
          <cell r="N1131" t="str">
            <v>Sistemi Guida</v>
          </cell>
        </row>
        <row r="1132">
          <cell r="A1132" t="str">
            <v>GESTIONE</v>
          </cell>
          <cell r="B1132" t="str">
            <v>SISTEMI GUIDA</v>
          </cell>
          <cell r="C1132" t="str">
            <v>Generico U.O. Sistemi Guida</v>
          </cell>
          <cell r="D1132" t="str">
            <v>No</v>
          </cell>
          <cell r="F1132" t="str">
            <v>DANIELEL</v>
          </cell>
          <cell r="G1132" t="str">
            <v>DANIELE</v>
          </cell>
          <cell r="H1132" t="str">
            <v>LAURA</v>
          </cell>
          <cell r="I1132" t="str">
            <v>606</v>
          </cell>
          <cell r="J1132">
            <v>58.75</v>
          </cell>
          <cell r="K1132">
            <v>35602.5</v>
          </cell>
          <cell r="M1132" t="str">
            <v>A1141</v>
          </cell>
          <cell r="N1132" t="str">
            <v>Sistemi di Pagamento</v>
          </cell>
        </row>
        <row r="1133">
          <cell r="A1133" t="str">
            <v>GESTIONE</v>
          </cell>
          <cell r="B1133" t="str">
            <v>SISTEMI PAGAMENTO</v>
          </cell>
          <cell r="C1133" t="str">
            <v>Generico U.O. Sistemi Pagamento</v>
          </cell>
          <cell r="D1133" t="str">
            <v>No</v>
          </cell>
          <cell r="F1133" t="str">
            <v>MARIANIM</v>
          </cell>
          <cell r="G1133" t="str">
            <v>MARIANI</v>
          </cell>
          <cell r="H1133" t="str">
            <v>MARCO</v>
          </cell>
          <cell r="I1133" t="str">
            <v>8</v>
          </cell>
          <cell r="J1133">
            <v>38.51</v>
          </cell>
          <cell r="K1133">
            <v>308.08</v>
          </cell>
          <cell r="L1133">
            <v>9.6999999999999993</v>
          </cell>
          <cell r="M1133" t="str">
            <v>A1100</v>
          </cell>
          <cell r="N1133" t="str">
            <v>Sviluppo</v>
          </cell>
        </row>
        <row r="1134">
          <cell r="A1134" t="str">
            <v>GESTIONE</v>
          </cell>
          <cell r="B1134" t="str">
            <v>SISTEMI PAGAMENTO</v>
          </cell>
          <cell r="C1134" t="str">
            <v>SPA005001 Nuovo taglio Assegni circolari</v>
          </cell>
          <cell r="D1134" t="str">
            <v>No</v>
          </cell>
          <cell r="F1134" t="str">
            <v>BASSORICCII</v>
          </cell>
          <cell r="G1134" t="str">
            <v>Basso Ricci</v>
          </cell>
          <cell r="H1134" t="str">
            <v>Ivano</v>
          </cell>
          <cell r="I1134" t="str">
            <v>5</v>
          </cell>
          <cell r="J1134">
            <v>38.51</v>
          </cell>
          <cell r="K1134">
            <v>192.54999999999998</v>
          </cell>
          <cell r="M1134" t="str">
            <v>A1140</v>
          </cell>
          <cell r="N1134" t="str">
            <v>Sistemi Dispositivi</v>
          </cell>
          <cell r="P1134">
            <v>30</v>
          </cell>
        </row>
        <row r="1135">
          <cell r="A1135" t="str">
            <v>GESTIONE</v>
          </cell>
          <cell r="B1135" t="str">
            <v>SISTEMI PAGAMENTO</v>
          </cell>
          <cell r="C1135" t="str">
            <v>SPA005002 Gestione Immagini Assegni</v>
          </cell>
          <cell r="D1135" t="str">
            <v>No</v>
          </cell>
          <cell r="F1135" t="str">
            <v>BASSORICCII</v>
          </cell>
          <cell r="G1135" t="str">
            <v>Basso Ricci</v>
          </cell>
          <cell r="H1135" t="str">
            <v>Ivano</v>
          </cell>
          <cell r="I1135" t="str">
            <v>116</v>
          </cell>
          <cell r="J1135">
            <v>38.51</v>
          </cell>
          <cell r="K1135">
            <v>4467.16</v>
          </cell>
          <cell r="M1135" t="str">
            <v>A1140</v>
          </cell>
          <cell r="N1135" t="str">
            <v>Sistemi Dispositivi</v>
          </cell>
          <cell r="P1135">
            <v>30</v>
          </cell>
        </row>
        <row r="1136">
          <cell r="A1136" t="str">
            <v>GESTIONE</v>
          </cell>
          <cell r="B1136" t="str">
            <v>SISTEMI PAGAMENTO</v>
          </cell>
          <cell r="C1136" t="str">
            <v>Generico U.O. Sistemi Pagamento</v>
          </cell>
          <cell r="D1136" t="str">
            <v>No</v>
          </cell>
          <cell r="F1136" t="str">
            <v>DANIELEL</v>
          </cell>
          <cell r="G1136" t="str">
            <v>DANIELE</v>
          </cell>
          <cell r="H1136" t="str">
            <v>LAURA</v>
          </cell>
          <cell r="I1136" t="str">
            <v>142</v>
          </cell>
          <cell r="J1136">
            <v>58.75</v>
          </cell>
          <cell r="K1136">
            <v>8342.5</v>
          </cell>
          <cell r="M1136" t="str">
            <v>A1141</v>
          </cell>
          <cell r="N1136" t="str">
            <v>Sistemi di Pagamento</v>
          </cell>
        </row>
        <row r="1137">
          <cell r="A1137" t="str">
            <v>GESTIONE</v>
          </cell>
          <cell r="B1137" t="str">
            <v>SISTEMI PAGAMENTO</v>
          </cell>
          <cell r="C1137" t="str">
            <v>Generico U.O. Sistemi Pagamento</v>
          </cell>
          <cell r="D1137" t="str">
            <v>No</v>
          </cell>
          <cell r="F1137" t="str">
            <v>QUADRIFR</v>
          </cell>
          <cell r="G1137" t="str">
            <v>QUADRI</v>
          </cell>
          <cell r="H1137" t="str">
            <v>FRANCO</v>
          </cell>
          <cell r="I1137" t="str">
            <v>351,5</v>
          </cell>
          <cell r="J1137">
            <v>38.51</v>
          </cell>
          <cell r="K1137">
            <v>13536.264999999999</v>
          </cell>
          <cell r="M1137" t="str">
            <v>A1141</v>
          </cell>
          <cell r="N1137" t="str">
            <v>Sistemi di Pagamento</v>
          </cell>
        </row>
        <row r="1138">
          <cell r="A1138" t="str">
            <v>GESTIONE</v>
          </cell>
          <cell r="B1138" t="str">
            <v>SISTEMI PAGAMENTO</v>
          </cell>
          <cell r="C1138" t="str">
            <v>Generico U.O. Sistemi Pagamento</v>
          </cell>
          <cell r="D1138" t="str">
            <v>Sì</v>
          </cell>
          <cell r="E1138" t="str">
            <v>DIALOGA</v>
          </cell>
          <cell r="F1138" t="str">
            <v>RUSSOP</v>
          </cell>
          <cell r="G1138" t="str">
            <v>RUSSO</v>
          </cell>
          <cell r="H1138" t="str">
            <v>PASQUALE</v>
          </cell>
          <cell r="I1138" t="str">
            <v>32</v>
          </cell>
          <cell r="J1138">
            <v>38.75</v>
          </cell>
          <cell r="K1138">
            <v>1240</v>
          </cell>
          <cell r="M1138" t="str">
            <v>A1141</v>
          </cell>
          <cell r="N1138" t="str">
            <v>Sistemi di Pagamento</v>
          </cell>
        </row>
        <row r="1139">
          <cell r="A1139" t="str">
            <v>GESTIONE</v>
          </cell>
          <cell r="B1139" t="str">
            <v>SISTEMI PAGAMENTO</v>
          </cell>
          <cell r="C1139" t="str">
            <v>Generico U.O. Sistemi Pagamento</v>
          </cell>
          <cell r="D1139" t="str">
            <v>Sì</v>
          </cell>
          <cell r="E1139" t="str">
            <v>SIBANK</v>
          </cell>
          <cell r="F1139" t="str">
            <v>GIROLETTIE</v>
          </cell>
          <cell r="G1139" t="str">
            <v>Giroletti</v>
          </cell>
          <cell r="H1139" t="str">
            <v>Elena</v>
          </cell>
          <cell r="I1139" t="str">
            <v>624</v>
          </cell>
          <cell r="J1139">
            <v>33.75</v>
          </cell>
          <cell r="K1139">
            <v>21060</v>
          </cell>
          <cell r="M1139" t="str">
            <v>A1141</v>
          </cell>
          <cell r="N1139" t="str">
            <v>Sistemi di Pagamento</v>
          </cell>
        </row>
        <row r="1140">
          <cell r="A1140" t="str">
            <v>GESTIONE</v>
          </cell>
          <cell r="B1140" t="str">
            <v>SISTEMI PAGAMENTO</v>
          </cell>
          <cell r="C1140" t="str">
            <v>Generico U.O. Sistemi Pagamento</v>
          </cell>
          <cell r="D1140" t="str">
            <v>Sì</v>
          </cell>
          <cell r="E1140" t="str">
            <v>SIBANK</v>
          </cell>
          <cell r="F1140" t="str">
            <v>RACHELINIG</v>
          </cell>
          <cell r="G1140" t="str">
            <v>RACHELINI</v>
          </cell>
          <cell r="H1140" t="str">
            <v>GABRIELE</v>
          </cell>
          <cell r="I1140" t="str">
            <v>109,5</v>
          </cell>
          <cell r="J1140">
            <v>33.75</v>
          </cell>
          <cell r="K1140">
            <v>3695.625</v>
          </cell>
          <cell r="M1140" t="str">
            <v>A1141</v>
          </cell>
          <cell r="N1140" t="str">
            <v>Sistemi di Pagamento</v>
          </cell>
        </row>
        <row r="1141">
          <cell r="A1141" t="str">
            <v>GESTIONE</v>
          </cell>
          <cell r="B1141" t="str">
            <v>SISTEMI PAGAMENTO</v>
          </cell>
          <cell r="C1141" t="str">
            <v>Generico U.O. Sistemi Pagamento</v>
          </cell>
          <cell r="D1141" t="str">
            <v>Sì</v>
          </cell>
          <cell r="E1141" t="str">
            <v>SIBANK</v>
          </cell>
          <cell r="F1141" t="str">
            <v>SALARIS</v>
          </cell>
          <cell r="G1141" t="str">
            <v>SALARI</v>
          </cell>
          <cell r="H1141" t="str">
            <v>SIMONA</v>
          </cell>
          <cell r="I1141" t="str">
            <v>173</v>
          </cell>
          <cell r="J1141">
            <v>33.75</v>
          </cell>
          <cell r="K1141">
            <v>5838.75</v>
          </cell>
          <cell r="M1141" t="str">
            <v>A1141</v>
          </cell>
          <cell r="N1141" t="str">
            <v>Sistemi di Pagamento</v>
          </cell>
        </row>
        <row r="1142">
          <cell r="A1142" t="str">
            <v>GESTIONE</v>
          </cell>
          <cell r="B1142" t="str">
            <v>SISTEMI PAGAMENTO</v>
          </cell>
          <cell r="C1142" t="str">
            <v>Generico U.O. Sistemi Pagamento</v>
          </cell>
          <cell r="D1142" t="str">
            <v>Sì</v>
          </cell>
          <cell r="E1142" t="str">
            <v>VISDATA</v>
          </cell>
          <cell r="F1142" t="str">
            <v>BONANOMIA</v>
          </cell>
          <cell r="G1142" t="str">
            <v>Bonanomi</v>
          </cell>
          <cell r="H1142" t="str">
            <v>Andrea</v>
          </cell>
          <cell r="I1142" t="str">
            <v>310</v>
          </cell>
          <cell r="J1142">
            <v>40.5</v>
          </cell>
          <cell r="K1142">
            <v>12555</v>
          </cell>
          <cell r="M1142" t="str">
            <v>A1141</v>
          </cell>
          <cell r="N1142" t="str">
            <v>Sistemi di Pagamento</v>
          </cell>
        </row>
        <row r="1143">
          <cell r="A1143" t="str">
            <v>GESTIONE</v>
          </cell>
          <cell r="B1143" t="str">
            <v>SISTEMI PAGAMENTO</v>
          </cell>
          <cell r="C1143" t="str">
            <v>Generico U.O. Sistemi Pagamento</v>
          </cell>
          <cell r="D1143" t="str">
            <v>Sì</v>
          </cell>
          <cell r="E1143" t="str">
            <v>VISDATA</v>
          </cell>
          <cell r="F1143" t="str">
            <v>MARCUCCIOL</v>
          </cell>
          <cell r="G1143" t="str">
            <v>Marcuccio</v>
          </cell>
          <cell r="H1143" t="str">
            <v>Luca</v>
          </cell>
          <cell r="I1143" t="str">
            <v>449</v>
          </cell>
          <cell r="J1143">
            <v>40.5</v>
          </cell>
          <cell r="K1143">
            <v>18184.5</v>
          </cell>
          <cell r="M1143" t="str">
            <v>A1141</v>
          </cell>
          <cell r="N1143" t="str">
            <v>Sistemi di Pagamento</v>
          </cell>
        </row>
        <row r="1144">
          <cell r="A1144" t="str">
            <v>GESTIONE</v>
          </cell>
          <cell r="B1144" t="str">
            <v>SISTEMI PAGAMENTO</v>
          </cell>
          <cell r="C1144" t="str">
            <v>SPBO04007 Ottimizzazione coor. beneficiari bonif. in arrivo</v>
          </cell>
          <cell r="D1144" t="str">
            <v>Sì</v>
          </cell>
          <cell r="E1144" t="str">
            <v>SIBANK</v>
          </cell>
          <cell r="F1144" t="str">
            <v>SALARIS</v>
          </cell>
          <cell r="G1144" t="str">
            <v>SALARI</v>
          </cell>
          <cell r="H1144" t="str">
            <v>SIMONA</v>
          </cell>
          <cell r="I1144" t="str">
            <v>73</v>
          </cell>
          <cell r="J1144">
            <v>33.75</v>
          </cell>
          <cell r="K1144">
            <v>2463.75</v>
          </cell>
          <cell r="M1144" t="str">
            <v>A1141</v>
          </cell>
          <cell r="N1144" t="str">
            <v>Sistemi di Pagamento</v>
          </cell>
          <cell r="P1144">
            <v>30</v>
          </cell>
        </row>
        <row r="1145">
          <cell r="A1145" t="str">
            <v>GESTIONE</v>
          </cell>
          <cell r="B1145" t="str">
            <v>SISTEMI PAGAMENTO</v>
          </cell>
          <cell r="C1145" t="str">
            <v>SPBO05002 Gestione distinte</v>
          </cell>
          <cell r="D1145" t="str">
            <v>No</v>
          </cell>
          <cell r="F1145" t="str">
            <v>QUADRIFR</v>
          </cell>
          <cell r="G1145" t="str">
            <v>QUADRI</v>
          </cell>
          <cell r="H1145" t="str">
            <v>FRANCO</v>
          </cell>
          <cell r="I1145" t="str">
            <v>52,5</v>
          </cell>
          <cell r="J1145">
            <v>38.51</v>
          </cell>
          <cell r="K1145">
            <v>2021.7749999999999</v>
          </cell>
          <cell r="M1145" t="str">
            <v>A1141</v>
          </cell>
          <cell r="N1145" t="str">
            <v>Sistemi di Pagamento</v>
          </cell>
          <cell r="P1145">
            <v>30</v>
          </cell>
        </row>
        <row r="1146">
          <cell r="A1146" t="str">
            <v>GESTIONE</v>
          </cell>
          <cell r="B1146" t="str">
            <v>SISTEMI PAGAMENTO</v>
          </cell>
          <cell r="C1146" t="str">
            <v>SPBO05002 Gestione distinte</v>
          </cell>
          <cell r="D1146" t="str">
            <v>Sì</v>
          </cell>
          <cell r="E1146" t="str">
            <v>SIBANK</v>
          </cell>
          <cell r="F1146" t="str">
            <v>SALARIS</v>
          </cell>
          <cell r="G1146" t="str">
            <v>SALARI</v>
          </cell>
          <cell r="H1146" t="str">
            <v>SIMONA</v>
          </cell>
          <cell r="I1146" t="str">
            <v>12</v>
          </cell>
          <cell r="J1146">
            <v>33.75</v>
          </cell>
          <cell r="K1146">
            <v>405</v>
          </cell>
          <cell r="M1146" t="str">
            <v>A1141</v>
          </cell>
          <cell r="N1146" t="str">
            <v>Sistemi di Pagamento</v>
          </cell>
          <cell r="P1146">
            <v>30</v>
          </cell>
        </row>
        <row r="1147">
          <cell r="A1147" t="str">
            <v>GESTIONE</v>
          </cell>
          <cell r="B1147" t="str">
            <v>SISTEMI PAGAMENTO</v>
          </cell>
          <cell r="C1147" t="str">
            <v>SPBO05003 Gestione distinte CBI</v>
          </cell>
          <cell r="D1147" t="str">
            <v>No</v>
          </cell>
          <cell r="F1147" t="str">
            <v>QUADRIFR</v>
          </cell>
          <cell r="G1147" t="str">
            <v>QUADRI</v>
          </cell>
          <cell r="H1147" t="str">
            <v>FRANCO</v>
          </cell>
          <cell r="I1147" t="str">
            <v>41</v>
          </cell>
          <cell r="J1147">
            <v>38.51</v>
          </cell>
          <cell r="K1147">
            <v>1578.9099999999999</v>
          </cell>
          <cell r="M1147" t="str">
            <v>A1141</v>
          </cell>
          <cell r="N1147" t="str">
            <v>Sistemi di Pagamento</v>
          </cell>
          <cell r="P1147">
            <v>30</v>
          </cell>
        </row>
        <row r="1148">
          <cell r="A1148" t="str">
            <v>GESTIONE</v>
          </cell>
          <cell r="B1148" t="str">
            <v>SISTEMI PAGAMENTO</v>
          </cell>
          <cell r="C1148" t="str">
            <v>SPPT04034 Revis. Proc RID e allineamento elettr. Archivi</v>
          </cell>
          <cell r="D1148" t="str">
            <v>Sì</v>
          </cell>
          <cell r="E1148" t="str">
            <v>VISDATA</v>
          </cell>
          <cell r="F1148" t="str">
            <v>BONANOMIA</v>
          </cell>
          <cell r="G1148" t="str">
            <v>Bonanomi</v>
          </cell>
          <cell r="H1148" t="str">
            <v>Andrea</v>
          </cell>
          <cell r="I1148" t="str">
            <v>249,5</v>
          </cell>
          <cell r="J1148">
            <v>40.5</v>
          </cell>
          <cell r="K1148">
            <v>10104.75</v>
          </cell>
          <cell r="M1148" t="str">
            <v>A1141</v>
          </cell>
          <cell r="N1148" t="str">
            <v>Sistemi di Pagamento</v>
          </cell>
          <cell r="P1148">
            <v>30</v>
          </cell>
        </row>
        <row r="1149">
          <cell r="A1149" t="str">
            <v>GESTIONE</v>
          </cell>
          <cell r="B1149" t="str">
            <v>SISTEMI PAGAMENTO</v>
          </cell>
          <cell r="C1149" t="str">
            <v>SPPT04035 Trasparenza - Gest. Doc di sintesi</v>
          </cell>
          <cell r="D1149" t="str">
            <v>Sì</v>
          </cell>
          <cell r="E1149" t="str">
            <v>VISDATA</v>
          </cell>
          <cell r="F1149" t="str">
            <v>MARCUCCIOL</v>
          </cell>
          <cell r="G1149" t="str">
            <v>Marcuccio</v>
          </cell>
          <cell r="H1149" t="str">
            <v>Luca</v>
          </cell>
          <cell r="I1149" t="str">
            <v>139</v>
          </cell>
          <cell r="J1149">
            <v>40.5</v>
          </cell>
          <cell r="K1149">
            <v>5629.5</v>
          </cell>
          <cell r="M1149" t="str">
            <v>A1141</v>
          </cell>
          <cell r="N1149" t="str">
            <v>Sistemi di Pagamento</v>
          </cell>
          <cell r="P1149">
            <v>30</v>
          </cell>
        </row>
        <row r="1150">
          <cell r="A1150" t="str">
            <v>GESTIONE</v>
          </cell>
          <cell r="B1150" t="str">
            <v>SISTEMI PAGAMENTO</v>
          </cell>
          <cell r="C1150" t="str">
            <v>SPPT04041 Acquisizione Effetti</v>
          </cell>
          <cell r="D1150" t="str">
            <v>Sì</v>
          </cell>
          <cell r="E1150" t="str">
            <v>VISDATA</v>
          </cell>
          <cell r="F1150" t="str">
            <v>MARCUCCIOL</v>
          </cell>
          <cell r="G1150" t="str">
            <v>Marcuccio</v>
          </cell>
          <cell r="H1150" t="str">
            <v>Luca</v>
          </cell>
          <cell r="I1150" t="str">
            <v>66</v>
          </cell>
          <cell r="J1150">
            <v>40.5</v>
          </cell>
          <cell r="K1150">
            <v>2673</v>
          </cell>
          <cell r="M1150" t="str">
            <v>A1141</v>
          </cell>
          <cell r="N1150" t="str">
            <v>Sistemi di Pagamento</v>
          </cell>
          <cell r="P1150">
            <v>30</v>
          </cell>
        </row>
        <row r="1151">
          <cell r="A1151" t="str">
            <v>GESTIONE</v>
          </cell>
          <cell r="B1151" t="str">
            <v>SISTEMI PAGAMENTO</v>
          </cell>
          <cell r="C1151" t="str">
            <v>SPPT04043 Scarico effetti cartacei</v>
          </cell>
          <cell r="D1151" t="str">
            <v>Sì</v>
          </cell>
          <cell r="E1151" t="str">
            <v>SIBANK</v>
          </cell>
          <cell r="F1151" t="str">
            <v>GIROLETTIE</v>
          </cell>
          <cell r="G1151" t="str">
            <v>Giroletti</v>
          </cell>
          <cell r="H1151" t="str">
            <v>Elena</v>
          </cell>
          <cell r="I1151" t="str">
            <v>52</v>
          </cell>
          <cell r="J1151">
            <v>33.75</v>
          </cell>
          <cell r="K1151">
            <v>1755</v>
          </cell>
          <cell r="M1151" t="str">
            <v>A1141</v>
          </cell>
          <cell r="N1151" t="str">
            <v>Sistemi di Pagamento</v>
          </cell>
          <cell r="P1151">
            <v>30</v>
          </cell>
        </row>
        <row r="1152">
          <cell r="A1152" t="str">
            <v>GESTIONE</v>
          </cell>
          <cell r="B1152" t="str">
            <v>SISTEMI PAGAMENTO</v>
          </cell>
          <cell r="C1152" t="str">
            <v>SPPT05001 Gestione "Cessione del Credito"</v>
          </cell>
          <cell r="D1152" t="str">
            <v>Sì</v>
          </cell>
          <cell r="E1152" t="str">
            <v>SIBANK</v>
          </cell>
          <cell r="F1152" t="str">
            <v>GIROLETTIE</v>
          </cell>
          <cell r="G1152" t="str">
            <v>Giroletti</v>
          </cell>
          <cell r="H1152" t="str">
            <v>Elena</v>
          </cell>
          <cell r="I1152" t="str">
            <v>121</v>
          </cell>
          <cell r="J1152">
            <v>33.75</v>
          </cell>
          <cell r="K1152">
            <v>4083.75</v>
          </cell>
          <cell r="M1152" t="str">
            <v>A1141</v>
          </cell>
          <cell r="N1152" t="str">
            <v>Sistemi di Pagamento</v>
          </cell>
          <cell r="P1152">
            <v>30</v>
          </cell>
        </row>
        <row r="1153">
          <cell r="A1153" t="str">
            <v>GESTIONE</v>
          </cell>
          <cell r="B1153" t="str">
            <v>SISTEMI PAGAMENTO</v>
          </cell>
          <cell r="C1153" t="str">
            <v>SPPT05005 Variazione globale condizioni incasso/tassi</v>
          </cell>
          <cell r="D1153" t="str">
            <v>No</v>
          </cell>
          <cell r="F1153" t="str">
            <v>AGLIARDIG</v>
          </cell>
          <cell r="G1153" t="str">
            <v>AGLIARDI</v>
          </cell>
          <cell r="H1153" t="str">
            <v>GIUSEPPE</v>
          </cell>
          <cell r="I1153" t="str">
            <v>112,5</v>
          </cell>
          <cell r="J1153">
            <v>38.51</v>
          </cell>
          <cell r="K1153">
            <v>4332.375</v>
          </cell>
          <cell r="M1153" t="str">
            <v>A1141</v>
          </cell>
          <cell r="N1153" t="str">
            <v>Sistemi di Pagamento</v>
          </cell>
          <cell r="P1153">
            <v>30</v>
          </cell>
        </row>
        <row r="1154">
          <cell r="A1154" t="str">
            <v>GESTIONE</v>
          </cell>
          <cell r="B1154" t="str">
            <v>SISTEMI PAGAMENTO</v>
          </cell>
          <cell r="C1154" t="str">
            <v>SPPT05005 Variazione globale condizioni incasso/tassi</v>
          </cell>
          <cell r="D1154" t="str">
            <v>Sì</v>
          </cell>
          <cell r="E1154" t="str">
            <v>VISDATA</v>
          </cell>
          <cell r="F1154" t="str">
            <v>MARCUCCIOL</v>
          </cell>
          <cell r="G1154" t="str">
            <v>Marcuccio</v>
          </cell>
          <cell r="H1154" t="str">
            <v>Luca</v>
          </cell>
          <cell r="I1154" t="str">
            <v>145,5</v>
          </cell>
          <cell r="J1154">
            <v>40.5</v>
          </cell>
          <cell r="K1154">
            <v>5892.75</v>
          </cell>
          <cell r="M1154" t="str">
            <v>A1141</v>
          </cell>
          <cell r="N1154" t="str">
            <v>Sistemi di Pagamento</v>
          </cell>
          <cell r="P1154">
            <v>30</v>
          </cell>
        </row>
        <row r="1155">
          <cell r="A1155" t="str">
            <v>GESTIONE</v>
          </cell>
          <cell r="B1155" t="str">
            <v>SISTEMI PAGAMENTO</v>
          </cell>
          <cell r="C1155" t="str">
            <v>SPRE05001 Famiglia applicativa "ROTATIVO"</v>
          </cell>
          <cell r="D1155" t="str">
            <v>Sì</v>
          </cell>
          <cell r="E1155" t="str">
            <v>SIBANK</v>
          </cell>
          <cell r="F1155" t="str">
            <v>SALARIS</v>
          </cell>
          <cell r="G1155" t="str">
            <v>SALARI</v>
          </cell>
          <cell r="H1155" t="str">
            <v>SIMONA</v>
          </cell>
          <cell r="I1155" t="str">
            <v>8</v>
          </cell>
          <cell r="J1155">
            <v>33.75</v>
          </cell>
          <cell r="K1155">
            <v>270</v>
          </cell>
          <cell r="M1155" t="str">
            <v>A1141</v>
          </cell>
          <cell r="N1155" t="str">
            <v>Sistemi di Pagamento</v>
          </cell>
          <cell r="P1155">
            <v>30</v>
          </cell>
        </row>
        <row r="1156">
          <cell r="A1156" t="str">
            <v>GESTIONE</v>
          </cell>
          <cell r="B1156" t="str">
            <v>SISTEMI SINTESI</v>
          </cell>
          <cell r="C1156" t="str">
            <v>CSSAR04001 Gestione registrazioni incomplete</v>
          </cell>
          <cell r="D1156" t="str">
            <v>No</v>
          </cell>
          <cell r="F1156" t="str">
            <v>MONTINARIS</v>
          </cell>
          <cell r="G1156" t="str">
            <v>MONTINARI</v>
          </cell>
          <cell r="H1156" t="str">
            <v>STEFANO</v>
          </cell>
          <cell r="I1156" t="str">
            <v>36</v>
          </cell>
          <cell r="J1156">
            <v>38.51</v>
          </cell>
          <cell r="K1156">
            <v>1386.36</v>
          </cell>
          <cell r="M1156" t="str">
            <v>A1130</v>
          </cell>
          <cell r="N1156" t="str">
            <v>Sistemi di Governo</v>
          </cell>
          <cell r="P1156">
            <v>30</v>
          </cell>
        </row>
        <row r="1157">
          <cell r="A1157" t="str">
            <v>GESTIONE</v>
          </cell>
          <cell r="B1157" t="str">
            <v>SISTEMI SINTESI</v>
          </cell>
          <cell r="C1157" t="str">
            <v>CSSAR04001 Gestione registrazioni incomplete</v>
          </cell>
          <cell r="D1157" t="str">
            <v>Sì</v>
          </cell>
          <cell r="E1157" t="str">
            <v>VISDATA</v>
          </cell>
          <cell r="F1157" t="str">
            <v>SAVOIAM</v>
          </cell>
          <cell r="G1157" t="str">
            <v>SAVOIA</v>
          </cell>
          <cell r="H1157" t="str">
            <v>MONICA</v>
          </cell>
          <cell r="I1157" t="str">
            <v>47,5</v>
          </cell>
          <cell r="J1157">
            <v>38.51</v>
          </cell>
          <cell r="K1157">
            <v>1829.2249999999999</v>
          </cell>
          <cell r="M1157" t="str">
            <v>A1131</v>
          </cell>
          <cell r="N1157" t="str">
            <v>Sistemi di Sintesi</v>
          </cell>
          <cell r="P1157">
            <v>30</v>
          </cell>
        </row>
        <row r="1158">
          <cell r="A1158" t="str">
            <v>GESTIONE</v>
          </cell>
          <cell r="B1158" t="str">
            <v>SISTEMI SINTESI</v>
          </cell>
          <cell r="C1158" t="str">
            <v>CSSAR05001 Transcodifica catene per nuove regole Change M.</v>
          </cell>
          <cell r="D1158" t="str">
            <v>Sì</v>
          </cell>
          <cell r="E1158" t="str">
            <v>VISDATA</v>
          </cell>
          <cell r="F1158" t="str">
            <v>SAVOIAM</v>
          </cell>
          <cell r="G1158" t="str">
            <v>SAVOIA</v>
          </cell>
          <cell r="H1158" t="str">
            <v>MONICA</v>
          </cell>
          <cell r="I1158" t="str">
            <v>64</v>
          </cell>
          <cell r="J1158">
            <v>38.51</v>
          </cell>
          <cell r="K1158">
            <v>2464.64</v>
          </cell>
          <cell r="M1158" t="str">
            <v>A1131</v>
          </cell>
          <cell r="N1158" t="str">
            <v>Sistemi di Sintesi</v>
          </cell>
          <cell r="P1158">
            <v>30</v>
          </cell>
        </row>
        <row r="1159">
          <cell r="A1159" t="str">
            <v>GESTIONE</v>
          </cell>
          <cell r="B1159" t="str">
            <v>SISTEMI SINTESI</v>
          </cell>
          <cell r="C1159" t="str">
            <v>CSSGN05001 Transcodifica catene per nuove regole Change M.</v>
          </cell>
          <cell r="D1159" t="str">
            <v>Sì</v>
          </cell>
          <cell r="E1159" t="str">
            <v>VISDATA</v>
          </cell>
          <cell r="F1159" t="str">
            <v>SAVOIAM</v>
          </cell>
          <cell r="G1159" t="str">
            <v>SAVOIA</v>
          </cell>
          <cell r="H1159" t="str">
            <v>MONICA</v>
          </cell>
          <cell r="I1159" t="str">
            <v>7,5</v>
          </cell>
          <cell r="J1159">
            <v>38.51</v>
          </cell>
          <cell r="K1159">
            <v>288.82499999999999</v>
          </cell>
          <cell r="M1159" t="str">
            <v>A1131</v>
          </cell>
          <cell r="N1159" t="str">
            <v>Sistemi di Sintesi</v>
          </cell>
          <cell r="P1159">
            <v>30</v>
          </cell>
        </row>
        <row r="1160">
          <cell r="A1160" t="str">
            <v>GESTIONE</v>
          </cell>
          <cell r="B1160" t="str">
            <v>SISTEMI SINTESI</v>
          </cell>
          <cell r="C1160" t="str">
            <v>CSSSK05001 Transcodifica catene per nuove regole Change M.</v>
          </cell>
          <cell r="D1160" t="str">
            <v>Sì</v>
          </cell>
          <cell r="E1160" t="str">
            <v>VISDATA</v>
          </cell>
          <cell r="F1160" t="str">
            <v>SAVOIAM</v>
          </cell>
          <cell r="G1160" t="str">
            <v>SAVOIA</v>
          </cell>
          <cell r="H1160" t="str">
            <v>MONICA</v>
          </cell>
          <cell r="I1160" t="str">
            <v>30,5</v>
          </cell>
          <cell r="J1160">
            <v>38.51</v>
          </cell>
          <cell r="K1160">
            <v>1174.5549999999998</v>
          </cell>
          <cell r="M1160" t="str">
            <v>A1131</v>
          </cell>
          <cell r="N1160" t="str">
            <v>Sistemi di Sintesi</v>
          </cell>
          <cell r="P1160">
            <v>30</v>
          </cell>
        </row>
        <row r="1161">
          <cell r="A1161" t="str">
            <v>GESTIONE</v>
          </cell>
          <cell r="B1161" t="str">
            <v>SISTEMI SINTESI</v>
          </cell>
          <cell r="C1161" t="str">
            <v>Generico U.O. Sistemi di Sintesi</v>
          </cell>
          <cell r="D1161" t="str">
            <v>Sì</v>
          </cell>
          <cell r="E1161" t="str">
            <v>VISDATA</v>
          </cell>
          <cell r="F1161" t="str">
            <v>BOFFINOA</v>
          </cell>
          <cell r="G1161" t="str">
            <v>BOFFINO</v>
          </cell>
          <cell r="H1161" t="str">
            <v>ALESSANDRO</v>
          </cell>
          <cell r="I1161" t="str">
            <v>425,5</v>
          </cell>
          <cell r="J1161">
            <v>40.5</v>
          </cell>
          <cell r="K1161">
            <v>17232.75</v>
          </cell>
          <cell r="M1161" t="str">
            <v>A1131</v>
          </cell>
          <cell r="N1161" t="str">
            <v>Sistemi di Sintesi</v>
          </cell>
        </row>
        <row r="1162">
          <cell r="A1162" t="str">
            <v>GESTIONE</v>
          </cell>
          <cell r="B1162" t="str">
            <v>SISTEMI SINTESI</v>
          </cell>
          <cell r="C1162" t="str">
            <v>Generico U.O. Sistemi di Sintesi</v>
          </cell>
          <cell r="D1162" t="str">
            <v>Sì</v>
          </cell>
          <cell r="E1162" t="str">
            <v>VISDATA</v>
          </cell>
          <cell r="F1162" t="str">
            <v>CIOCCAF</v>
          </cell>
          <cell r="G1162" t="str">
            <v>Ciocca</v>
          </cell>
          <cell r="H1162" t="str">
            <v>Francesca</v>
          </cell>
          <cell r="I1162" t="str">
            <v>362,5</v>
          </cell>
          <cell r="J1162">
            <v>40.5</v>
          </cell>
          <cell r="K1162">
            <v>14681.25</v>
          </cell>
          <cell r="M1162" t="str">
            <v>A1131</v>
          </cell>
          <cell r="N1162" t="str">
            <v>Sistemi di Sintesi</v>
          </cell>
        </row>
        <row r="1163">
          <cell r="A1163" t="str">
            <v>GESTIONE</v>
          </cell>
          <cell r="B1163" t="str">
            <v>SISTEMI SINTESI</v>
          </cell>
          <cell r="C1163" t="str">
            <v>Generico U.O. Sistemi di Sintesi</v>
          </cell>
          <cell r="D1163" t="str">
            <v>Sì</v>
          </cell>
          <cell r="E1163" t="str">
            <v>VISDATA</v>
          </cell>
          <cell r="F1163" t="str">
            <v>DISCANNIG</v>
          </cell>
          <cell r="G1163" t="str">
            <v>DISCANNI</v>
          </cell>
          <cell r="H1163" t="str">
            <v>GREGORIO</v>
          </cell>
          <cell r="I1163" t="str">
            <v>129</v>
          </cell>
          <cell r="J1163">
            <v>40.5</v>
          </cell>
          <cell r="K1163">
            <v>5224.5</v>
          </cell>
          <cell r="M1163" t="str">
            <v>A1131</v>
          </cell>
          <cell r="N1163" t="str">
            <v>Sistemi di Sintesi</v>
          </cell>
        </row>
        <row r="1164">
          <cell r="A1164" t="str">
            <v>GESTIONE</v>
          </cell>
          <cell r="B1164" t="str">
            <v>SISTEMI SINTESI</v>
          </cell>
          <cell r="C1164" t="str">
            <v>Generico U.O. Sistemi di Sintesi</v>
          </cell>
          <cell r="D1164" t="str">
            <v>Sì</v>
          </cell>
          <cell r="E1164" t="str">
            <v>VISDATA</v>
          </cell>
          <cell r="F1164" t="str">
            <v>SAVOIAM</v>
          </cell>
          <cell r="G1164" t="str">
            <v>SAVOIA</v>
          </cell>
          <cell r="H1164" t="str">
            <v>MONICA</v>
          </cell>
          <cell r="I1164" t="str">
            <v>418,5</v>
          </cell>
          <cell r="J1164">
            <v>38.51</v>
          </cell>
          <cell r="K1164">
            <v>16116.434999999999</v>
          </cell>
          <cell r="M1164" t="str">
            <v>A1131</v>
          </cell>
          <cell r="N1164" t="str">
            <v>Sistemi di Sintesi</v>
          </cell>
        </row>
        <row r="1165">
          <cell r="A1165" t="str">
            <v>GESTIONE</v>
          </cell>
          <cell r="B1165" t="str">
            <v>SISTEMI SINTESI</v>
          </cell>
          <cell r="C1165" t="str">
            <v>Generico U.O. Sistemi di Sintesi</v>
          </cell>
          <cell r="D1165" t="str">
            <v>No</v>
          </cell>
          <cell r="F1165" t="str">
            <v>LANZANIP</v>
          </cell>
          <cell r="G1165" t="str">
            <v>LANZANI</v>
          </cell>
          <cell r="H1165" t="str">
            <v>PAOLO</v>
          </cell>
          <cell r="I1165" t="str">
            <v>531,25</v>
          </cell>
          <cell r="J1165">
            <v>38.51</v>
          </cell>
          <cell r="K1165">
            <v>20458.4375</v>
          </cell>
          <cell r="M1165" t="str">
            <v>A1132</v>
          </cell>
          <cell r="N1165" t="str">
            <v>Sistemi Direzionali</v>
          </cell>
        </row>
        <row r="1166">
          <cell r="A1166" t="str">
            <v>GESTIONE</v>
          </cell>
          <cell r="B1166" t="str">
            <v>SISTEMI SINTESI</v>
          </cell>
          <cell r="C1166" t="str">
            <v>Generico U.O. Sistemi di Sintesi</v>
          </cell>
          <cell r="D1166" t="str">
            <v>No</v>
          </cell>
          <cell r="F1166" t="str">
            <v>RUGGIEROG</v>
          </cell>
          <cell r="G1166" t="str">
            <v>RUGGIERO</v>
          </cell>
          <cell r="H1166" t="str">
            <v>GIUSEPPE</v>
          </cell>
          <cell r="I1166" t="str">
            <v>753,25</v>
          </cell>
          <cell r="J1166">
            <v>38.51</v>
          </cell>
          <cell r="K1166">
            <v>29007.657499999998</v>
          </cell>
          <cell r="M1166" t="str">
            <v>A1132</v>
          </cell>
          <cell r="N1166" t="str">
            <v>Sistemi Direzionali</v>
          </cell>
        </row>
        <row r="1167">
          <cell r="A1167" t="str">
            <v>GESTIONE</v>
          </cell>
          <cell r="B1167" t="str">
            <v>SISTEMI SINTESI</v>
          </cell>
          <cell r="C1167" t="str">
            <v>Generico U.O. Sistemi di Sintesi</v>
          </cell>
          <cell r="D1167" t="str">
            <v>No</v>
          </cell>
          <cell r="F1167" t="str">
            <v>SALIOLAS</v>
          </cell>
          <cell r="G1167" t="str">
            <v>SALIOLA</v>
          </cell>
          <cell r="H1167" t="str">
            <v>STEFANO</v>
          </cell>
          <cell r="I1167" t="str">
            <v>683</v>
          </cell>
          <cell r="J1167">
            <v>38.51</v>
          </cell>
          <cell r="K1167">
            <v>26302.329999999998</v>
          </cell>
          <cell r="M1167" t="str">
            <v>A1132</v>
          </cell>
          <cell r="N1167" t="str">
            <v>Sistemi Direzionali</v>
          </cell>
        </row>
        <row r="1168">
          <cell r="A1168" t="str">
            <v>GESTIONE</v>
          </cell>
          <cell r="B1168" t="str">
            <v>SISTEMI SINTESI</v>
          </cell>
          <cell r="C1168" t="str">
            <v>Generico U.O. Sistemi di Sintesi</v>
          </cell>
          <cell r="D1168" t="str">
            <v>No</v>
          </cell>
          <cell r="F1168" t="str">
            <v>TORRICINIS</v>
          </cell>
          <cell r="G1168" t="str">
            <v>Torricini</v>
          </cell>
          <cell r="H1168" t="str">
            <v>Simone</v>
          </cell>
          <cell r="I1168" t="str">
            <v>22,5</v>
          </cell>
          <cell r="J1168">
            <v>38.51</v>
          </cell>
          <cell r="K1168">
            <v>866.47499999999991</v>
          </cell>
          <cell r="M1168" t="str">
            <v>A1132</v>
          </cell>
          <cell r="N1168" t="str">
            <v>Sistemi Direzionali</v>
          </cell>
        </row>
        <row r="1169">
          <cell r="A1169" t="str">
            <v>GESTIONE</v>
          </cell>
          <cell r="B1169" t="str">
            <v>SISTEMI SINTESI</v>
          </cell>
          <cell r="C1169" t="str">
            <v>Generico U.O. Sistemi di Sintesi</v>
          </cell>
          <cell r="D1169" t="str">
            <v>No</v>
          </cell>
          <cell r="F1169" t="str">
            <v>DANIELEL</v>
          </cell>
          <cell r="G1169" t="str">
            <v>DANIELE</v>
          </cell>
          <cell r="H1169" t="str">
            <v>LAURA</v>
          </cell>
          <cell r="I1169" t="str">
            <v>28</v>
          </cell>
          <cell r="J1169">
            <v>58.75</v>
          </cell>
          <cell r="K1169">
            <v>1645</v>
          </cell>
          <cell r="M1169" t="str">
            <v>A1141</v>
          </cell>
          <cell r="N1169" t="str">
            <v>Sistemi di Pagamento</v>
          </cell>
        </row>
        <row r="1170">
          <cell r="A1170" t="str">
            <v>GESTIONE</v>
          </cell>
          <cell r="B1170" t="str">
            <v>SISTEMISTI GESTIONE</v>
          </cell>
          <cell r="C1170" t="str">
            <v>Aggiornamento documentazione operativa</v>
          </cell>
          <cell r="D1170" t="str">
            <v>No</v>
          </cell>
          <cell r="F1170" t="str">
            <v>MORELLIT</v>
          </cell>
          <cell r="G1170" t="str">
            <v>MORELLI</v>
          </cell>
          <cell r="H1170" t="str">
            <v>TIZIANO</v>
          </cell>
          <cell r="I1170" t="str">
            <v>9,5</v>
          </cell>
          <cell r="J1170">
            <v>38.51</v>
          </cell>
          <cell r="K1170">
            <v>365.84499999999997</v>
          </cell>
          <cell r="M1170" t="str">
            <v>A1241</v>
          </cell>
          <cell r="N1170" t="str">
            <v>Sistemisti Open</v>
          </cell>
          <cell r="P1170">
            <v>100</v>
          </cell>
        </row>
        <row r="1171">
          <cell r="A1171" t="str">
            <v>GESTIONE</v>
          </cell>
          <cell r="B1171" t="str">
            <v>SISTEMISTI GESTIONE</v>
          </cell>
          <cell r="C1171" t="str">
            <v>Automazione</v>
          </cell>
          <cell r="D1171" t="str">
            <v>No</v>
          </cell>
          <cell r="F1171" t="str">
            <v>MORELLIT</v>
          </cell>
          <cell r="G1171" t="str">
            <v>MORELLI</v>
          </cell>
          <cell r="H1171" t="str">
            <v>TIZIANO</v>
          </cell>
          <cell r="I1171" t="str">
            <v>35,25</v>
          </cell>
          <cell r="J1171">
            <v>38.51</v>
          </cell>
          <cell r="K1171">
            <v>1357.4775</v>
          </cell>
          <cell r="M1171" t="str">
            <v>A1241</v>
          </cell>
          <cell r="N1171" t="str">
            <v>Sistemisti Open</v>
          </cell>
          <cell r="P1171">
            <v>100</v>
          </cell>
        </row>
        <row r="1172">
          <cell r="A1172" t="str">
            <v>GESTIONE</v>
          </cell>
          <cell r="B1172" t="str">
            <v>SISTEMISTI GESTIONE</v>
          </cell>
          <cell r="C1172" t="str">
            <v>Gestione storage</v>
          </cell>
          <cell r="D1172" t="str">
            <v>No</v>
          </cell>
          <cell r="F1172" t="str">
            <v>MORELLIT</v>
          </cell>
          <cell r="G1172" t="str">
            <v>MORELLI</v>
          </cell>
          <cell r="H1172" t="str">
            <v>TIZIANO</v>
          </cell>
          <cell r="I1172" t="str">
            <v>62,25</v>
          </cell>
          <cell r="J1172">
            <v>38.51</v>
          </cell>
          <cell r="K1172">
            <v>2397.2474999999999</v>
          </cell>
          <cell r="M1172" t="str">
            <v>A1241</v>
          </cell>
          <cell r="N1172" t="str">
            <v>Sistemisti Open</v>
          </cell>
          <cell r="P1172">
            <v>100</v>
          </cell>
        </row>
        <row r="1173">
          <cell r="A1173" t="str">
            <v>GESTIONE</v>
          </cell>
          <cell r="B1173" t="str">
            <v>SISTEMISTI GESTIONE</v>
          </cell>
          <cell r="C1173" t="str">
            <v>Supporto gestionale Produzione</v>
          </cell>
          <cell r="D1173" t="str">
            <v>No</v>
          </cell>
          <cell r="F1173" t="str">
            <v>MORELLIT</v>
          </cell>
          <cell r="G1173" t="str">
            <v>MORELLI</v>
          </cell>
          <cell r="H1173" t="str">
            <v>TIZIANO</v>
          </cell>
          <cell r="I1173" t="str">
            <v>186,5</v>
          </cell>
          <cell r="J1173">
            <v>38.51</v>
          </cell>
          <cell r="K1173">
            <v>7182.1149999999998</v>
          </cell>
          <cell r="M1173" t="str">
            <v>A1241</v>
          </cell>
          <cell r="N1173" t="str">
            <v>Sistemisti Open</v>
          </cell>
          <cell r="P1173">
            <v>100</v>
          </cell>
        </row>
        <row r="1174">
          <cell r="A1174" t="str">
            <v>GESTIONE</v>
          </cell>
          <cell r="B1174" t="str">
            <v>SISTEMISTI GESTIONE</v>
          </cell>
          <cell r="C1174" t="str">
            <v>Supporto gestionale Sviluppo/Collaudo</v>
          </cell>
          <cell r="D1174" t="str">
            <v>No</v>
          </cell>
          <cell r="F1174" t="str">
            <v>MORELLIT</v>
          </cell>
          <cell r="G1174" t="str">
            <v>MORELLI</v>
          </cell>
          <cell r="H1174" t="str">
            <v>TIZIANO</v>
          </cell>
          <cell r="I1174" t="str">
            <v>39,25</v>
          </cell>
          <cell r="J1174">
            <v>38.51</v>
          </cell>
          <cell r="K1174">
            <v>1511.5174999999999</v>
          </cell>
          <cell r="M1174" t="str">
            <v>A1241</v>
          </cell>
          <cell r="N1174" t="str">
            <v>Sistemisti Open</v>
          </cell>
          <cell r="P1174">
            <v>100</v>
          </cell>
        </row>
        <row r="1175">
          <cell r="A1175" t="str">
            <v>GESTIONE</v>
          </cell>
          <cell r="B1175" t="str">
            <v>SISTEMISTI GESTIONE</v>
          </cell>
          <cell r="C1175" t="str">
            <v>Gestione definizioni accessi internet</v>
          </cell>
          <cell r="D1175" t="str">
            <v>No</v>
          </cell>
          <cell r="F1175" t="str">
            <v>CAVERZAGHIM</v>
          </cell>
          <cell r="G1175" t="str">
            <v>CAVERZAGHI</v>
          </cell>
          <cell r="H1175" t="str">
            <v>MARCO</v>
          </cell>
          <cell r="I1175" t="str">
            <v>11,25</v>
          </cell>
          <cell r="J1175">
            <v>38.51</v>
          </cell>
          <cell r="K1175">
            <v>433.23749999999995</v>
          </cell>
          <cell r="M1175" t="str">
            <v>A1320</v>
          </cell>
          <cell r="N1175" t="str">
            <v>Change Management</v>
          </cell>
          <cell r="P1175">
            <v>100</v>
          </cell>
        </row>
        <row r="1176">
          <cell r="A1176" t="str">
            <v>GESTIONE</v>
          </cell>
          <cell r="B1176" t="str">
            <v>SISTEMISTI GESTIONE</v>
          </cell>
          <cell r="C1176" t="str">
            <v>Supporto gestionale Produzione</v>
          </cell>
          <cell r="D1176" t="str">
            <v>No</v>
          </cell>
          <cell r="F1176" t="str">
            <v>CAVERZAGHIM</v>
          </cell>
          <cell r="G1176" t="str">
            <v>CAVERZAGHI</v>
          </cell>
          <cell r="H1176" t="str">
            <v>MARCO</v>
          </cell>
          <cell r="I1176" t="str">
            <v>63,25</v>
          </cell>
          <cell r="J1176">
            <v>38.51</v>
          </cell>
          <cell r="K1176">
            <v>2435.7574999999997</v>
          </cell>
          <cell r="M1176" t="str">
            <v>A1320</v>
          </cell>
          <cell r="N1176" t="str">
            <v>Change Management</v>
          </cell>
          <cell r="P1176">
            <v>100</v>
          </cell>
        </row>
        <row r="1177">
          <cell r="A1177" t="str">
            <v>GESTIONE</v>
          </cell>
          <cell r="B1177" t="str">
            <v>SU - CONTAB. SIST.SINT.</v>
          </cell>
          <cell r="C1177" t="str">
            <v>Coord. U.O. Contabilità e Sistemi Sintesi - Supporto Utent</v>
          </cell>
          <cell r="D1177" t="str">
            <v>Sì</v>
          </cell>
          <cell r="E1177" t="str">
            <v>S.S.D.</v>
          </cell>
          <cell r="F1177" t="str">
            <v>BENVENUTOR</v>
          </cell>
          <cell r="G1177" t="str">
            <v>BENVENUTO</v>
          </cell>
          <cell r="H1177" t="str">
            <v>ROBERTO</v>
          </cell>
          <cell r="I1177" t="str">
            <v>716</v>
          </cell>
          <cell r="J1177">
            <v>46.25</v>
          </cell>
          <cell r="K1177">
            <v>33115</v>
          </cell>
          <cell r="M1177" t="str">
            <v>A1131</v>
          </cell>
          <cell r="N1177" t="str">
            <v>Sistemi di Sintesi</v>
          </cell>
        </row>
        <row r="1178">
          <cell r="A1178" t="str">
            <v>GESTIONE</v>
          </cell>
          <cell r="B1178" t="str">
            <v>SU - CONTAB. SIST.SINT.</v>
          </cell>
          <cell r="C1178" t="str">
            <v>Coord. U.O. Contabilità e Sistemi Sintesi - Supporto Utent</v>
          </cell>
          <cell r="D1178" t="str">
            <v>No</v>
          </cell>
          <cell r="F1178" t="str">
            <v>BOSCOR</v>
          </cell>
          <cell r="G1178" t="str">
            <v>BOSCO</v>
          </cell>
          <cell r="H1178" t="str">
            <v>ROBERTO</v>
          </cell>
          <cell r="I1178" t="str">
            <v>786</v>
          </cell>
          <cell r="J1178">
            <v>38.51</v>
          </cell>
          <cell r="K1178">
            <v>30268.859999999997</v>
          </cell>
          <cell r="M1178" t="str">
            <v>A2200</v>
          </cell>
          <cell r="N1178" t="str">
            <v>Supporto Clienti</v>
          </cell>
        </row>
        <row r="1179">
          <cell r="A1179" t="str">
            <v>GESTIONE</v>
          </cell>
          <cell r="B1179" t="str">
            <v>SU - CONTAB. SIST.SINT.</v>
          </cell>
          <cell r="C1179" t="str">
            <v>Coord. U.O. Contabilità e Sistemi Sintesi - Supporto Utent</v>
          </cell>
          <cell r="D1179" t="str">
            <v>No</v>
          </cell>
          <cell r="F1179" t="str">
            <v>GARLATIL</v>
          </cell>
          <cell r="G1179" t="str">
            <v>GARLATI</v>
          </cell>
          <cell r="H1179" t="str">
            <v>LUIGI</v>
          </cell>
          <cell r="I1179" t="str">
            <v>1236</v>
          </cell>
          <cell r="J1179">
            <v>38.51</v>
          </cell>
          <cell r="K1179">
            <v>47598.36</v>
          </cell>
          <cell r="L1179">
            <v>103.15</v>
          </cell>
          <cell r="M1179" t="str">
            <v>A2230</v>
          </cell>
          <cell r="N1179" t="str">
            <v>Supporto Clienti - Contabilità e Sistemi di Sintesi</v>
          </cell>
        </row>
        <row r="1180">
          <cell r="A1180" t="str">
            <v>GESTIONE</v>
          </cell>
          <cell r="B1180" t="str">
            <v>SU - CONTAB. SIST.SINT.</v>
          </cell>
          <cell r="C1180" t="str">
            <v>Coord. U.O. Contabilità e Sistemi Sintesi - Supporto Utent</v>
          </cell>
          <cell r="D1180" t="str">
            <v>No</v>
          </cell>
          <cell r="F1180" t="str">
            <v>POZZIE</v>
          </cell>
          <cell r="G1180" t="str">
            <v>POZZI</v>
          </cell>
          <cell r="H1180" t="str">
            <v>EZIO</v>
          </cell>
          <cell r="I1180" t="str">
            <v>466</v>
          </cell>
          <cell r="J1180">
            <v>38.51</v>
          </cell>
          <cell r="K1180">
            <v>17945.66</v>
          </cell>
          <cell r="L1180">
            <v>3</v>
          </cell>
          <cell r="M1180" t="str">
            <v>A2231</v>
          </cell>
          <cell r="N1180" t="str">
            <v>Contabilità e Vigilanza</v>
          </cell>
        </row>
        <row r="1181">
          <cell r="A1181" t="str">
            <v>GESTIONE</v>
          </cell>
          <cell r="B1181" t="str">
            <v>SU - CONTAB. SIST.SINT.</v>
          </cell>
          <cell r="C1181" t="str">
            <v>Coord. U.O. Contabilità e Sistemi Sintesi - Supporto Utent</v>
          </cell>
          <cell r="D1181" t="str">
            <v>No</v>
          </cell>
          <cell r="F1181" t="str">
            <v>SCHENAG</v>
          </cell>
          <cell r="G1181" t="str">
            <v>SCHENA</v>
          </cell>
          <cell r="H1181" t="str">
            <v>GIUSEPPE</v>
          </cell>
          <cell r="I1181" t="str">
            <v>952,5</v>
          </cell>
          <cell r="J1181">
            <v>38.51</v>
          </cell>
          <cell r="K1181">
            <v>36680.775000000001</v>
          </cell>
          <cell r="L1181">
            <v>241.66</v>
          </cell>
          <cell r="M1181" t="str">
            <v>A2231</v>
          </cell>
          <cell r="N1181" t="str">
            <v>Contabilità e Vigilanza</v>
          </cell>
        </row>
        <row r="1182">
          <cell r="A1182" t="str">
            <v>GESTIONE</v>
          </cell>
          <cell r="B1182" t="str">
            <v>SUPP. SVILUPPO</v>
          </cell>
          <cell r="C1182" t="str">
            <v>Coordinamento U.O. Supporto Sviluppo</v>
          </cell>
          <cell r="D1182" t="str">
            <v>No</v>
          </cell>
          <cell r="F1182" t="str">
            <v>BONANOMIM</v>
          </cell>
          <cell r="G1182" t="str">
            <v>BONANOMI</v>
          </cell>
          <cell r="H1182" t="str">
            <v>MARIO</v>
          </cell>
          <cell r="I1182" t="str">
            <v>190</v>
          </cell>
          <cell r="J1182">
            <v>38.51</v>
          </cell>
          <cell r="K1182">
            <v>7316.9</v>
          </cell>
          <cell r="M1182" t="str">
            <v>A1110</v>
          </cell>
          <cell r="N1182" t="str">
            <v>Supporto Sviluppo</v>
          </cell>
        </row>
        <row r="1183">
          <cell r="A1183" t="str">
            <v>GESTIONE</v>
          </cell>
          <cell r="B1183" t="str">
            <v>SUPPORTO UTENTI</v>
          </cell>
          <cell r="C1183" t="str">
            <v>Coordinamento U.O. Supporto Utenti</v>
          </cell>
          <cell r="D1183" t="str">
            <v>No</v>
          </cell>
          <cell r="F1183" t="str">
            <v>MANZOTTIG</v>
          </cell>
          <cell r="G1183" t="str">
            <v>MANZOTTI</v>
          </cell>
          <cell r="H1183" t="str">
            <v>GIANLUIGI</v>
          </cell>
          <cell r="I1183" t="str">
            <v>528</v>
          </cell>
          <cell r="J1183">
            <v>38.51</v>
          </cell>
          <cell r="K1183">
            <v>20333.28</v>
          </cell>
          <cell r="L1183">
            <v>1415.38</v>
          </cell>
          <cell r="M1183" t="str">
            <v>A2000</v>
          </cell>
          <cell r="N1183" t="str">
            <v>Area Management</v>
          </cell>
        </row>
        <row r="1184">
          <cell r="A1184" t="str">
            <v>GESTIONE</v>
          </cell>
          <cell r="B1184" t="str">
            <v>SUPPORTO UTENTI</v>
          </cell>
          <cell r="C1184" t="str">
            <v>Coordinamento U.O. Supporto Utenti</v>
          </cell>
          <cell r="D1184" t="str">
            <v>No</v>
          </cell>
          <cell r="F1184" t="str">
            <v>CATANIAV</v>
          </cell>
          <cell r="G1184" t="str">
            <v>CATANIA</v>
          </cell>
          <cell r="H1184" t="str">
            <v>VITO GIUSEPPE</v>
          </cell>
          <cell r="I1184" t="str">
            <v>0</v>
          </cell>
          <cell r="J1184">
            <v>38.51</v>
          </cell>
          <cell r="K1184">
            <v>0</v>
          </cell>
          <cell r="L1184">
            <v>45.6</v>
          </cell>
          <cell r="M1184" t="str">
            <v>A2100</v>
          </cell>
          <cell r="N1184" t="str">
            <v>Relazioni Esterne</v>
          </cell>
        </row>
        <row r="1185">
          <cell r="A1185" t="str">
            <v>GESTIONE</v>
          </cell>
          <cell r="B1185" t="str">
            <v>SUPPORTO UTENTI</v>
          </cell>
          <cell r="C1185" t="str">
            <v>Coordinamento U.O. Supporto Utenti</v>
          </cell>
          <cell r="D1185" t="str">
            <v>No</v>
          </cell>
          <cell r="F1185" t="str">
            <v>CRIPPAM</v>
          </cell>
          <cell r="G1185" t="str">
            <v>CRIPPA</v>
          </cell>
          <cell r="H1185" t="str">
            <v>MARIANGELA</v>
          </cell>
          <cell r="I1185" t="str">
            <v>35</v>
          </cell>
          <cell r="J1185">
            <v>38.51</v>
          </cell>
          <cell r="K1185">
            <v>1347.85</v>
          </cell>
          <cell r="L1185">
            <v>58.21</v>
          </cell>
          <cell r="M1185" t="str">
            <v>A2200</v>
          </cell>
          <cell r="N1185" t="str">
            <v>Supporto Clienti</v>
          </cell>
        </row>
        <row r="1186">
          <cell r="A1186" t="str">
            <v>GESTIONE</v>
          </cell>
          <cell r="B1186" t="str">
            <v>SUPPORTO UTENTI</v>
          </cell>
          <cell r="C1186" t="str">
            <v>Coordinamento U.O. Supporto Utenti</v>
          </cell>
          <cell r="D1186" t="str">
            <v>No</v>
          </cell>
          <cell r="F1186" t="str">
            <v>RADAELLIA</v>
          </cell>
          <cell r="G1186" t="str">
            <v>RADAELLI</v>
          </cell>
          <cell r="H1186" t="str">
            <v>AMBROGIO</v>
          </cell>
          <cell r="I1186" t="str">
            <v>1017</v>
          </cell>
          <cell r="J1186">
            <v>38.51</v>
          </cell>
          <cell r="K1186">
            <v>39164.67</v>
          </cell>
          <cell r="L1186">
            <v>134</v>
          </cell>
          <cell r="M1186" t="str">
            <v>A2200</v>
          </cell>
          <cell r="N1186" t="str">
            <v>Supporto Clienti</v>
          </cell>
        </row>
        <row r="1187">
          <cell r="A1187" t="str">
            <v>GESTIONE</v>
          </cell>
          <cell r="B1187" t="str">
            <v>SUPPORTO UTENTI</v>
          </cell>
          <cell r="C1187" t="str">
            <v>Coordinamento U.O. Supporto Utenti</v>
          </cell>
          <cell r="D1187" t="str">
            <v>No</v>
          </cell>
          <cell r="F1187" t="str">
            <v>DEPASCALISR</v>
          </cell>
          <cell r="G1187" t="str">
            <v>DE PASCALIS</v>
          </cell>
          <cell r="H1187" t="str">
            <v>ROBERTO</v>
          </cell>
          <cell r="I1187" t="str">
            <v>120</v>
          </cell>
          <cell r="J1187">
            <v>38.51</v>
          </cell>
          <cell r="K1187">
            <v>4621.2</v>
          </cell>
          <cell r="L1187">
            <v>576.97</v>
          </cell>
          <cell r="M1187" t="str">
            <v>A2210</v>
          </cell>
          <cell r="N1187" t="str">
            <v>Supporto Clienti - Migrazioni</v>
          </cell>
        </row>
        <row r="1188">
          <cell r="A1188" t="str">
            <v>GESTIONE</v>
          </cell>
          <cell r="B1188" t="str">
            <v>SUPPORTO UTENTI</v>
          </cell>
          <cell r="C1188" t="str">
            <v>Coordinamento U.O. Supporto Utenti</v>
          </cell>
          <cell r="D1188" t="str">
            <v>No</v>
          </cell>
          <cell r="F1188" t="str">
            <v>DULCIMASCOLOA</v>
          </cell>
          <cell r="G1188" t="str">
            <v>DULCIMASCOLO</v>
          </cell>
          <cell r="H1188" t="str">
            <v>ALFONSO</v>
          </cell>
          <cell r="I1188" t="str">
            <v>45</v>
          </cell>
          <cell r="J1188">
            <v>38.51</v>
          </cell>
          <cell r="K1188">
            <v>1732.9499999999998</v>
          </cell>
          <cell r="L1188">
            <v>381.7</v>
          </cell>
          <cell r="M1188" t="str">
            <v>A2210</v>
          </cell>
          <cell r="N1188" t="str">
            <v>Supporto Clienti - Migrazioni</v>
          </cell>
        </row>
        <row r="1189">
          <cell r="A1189" t="str">
            <v>GESTIONE</v>
          </cell>
          <cell r="B1189" t="str">
            <v>SUPPORTO UTENTI</v>
          </cell>
          <cell r="C1189" t="str">
            <v>Coordinamento U.O. Supporto Utenti</v>
          </cell>
          <cell r="D1189" t="str">
            <v>No</v>
          </cell>
          <cell r="F1189" t="str">
            <v>MURDOCCAF</v>
          </cell>
          <cell r="G1189" t="str">
            <v>MURDOCCA</v>
          </cell>
          <cell r="H1189" t="str">
            <v>FRANCO</v>
          </cell>
          <cell r="I1189" t="str">
            <v>10</v>
          </cell>
          <cell r="J1189">
            <v>38.51</v>
          </cell>
          <cell r="K1189">
            <v>385.09999999999997</v>
          </cell>
          <cell r="L1189">
            <v>134.86000000000001</v>
          </cell>
          <cell r="M1189" t="str">
            <v>A2210</v>
          </cell>
          <cell r="N1189" t="str">
            <v>Supporto Clienti - Migrazioni</v>
          </cell>
        </row>
        <row r="1190">
          <cell r="A1190" t="str">
            <v>GESTIONE</v>
          </cell>
          <cell r="B1190" t="str">
            <v>SUPPORTO UTENTI</v>
          </cell>
          <cell r="C1190" t="str">
            <v>Coordinamento U.O. Supporto Utenti</v>
          </cell>
          <cell r="D1190" t="str">
            <v>No</v>
          </cell>
          <cell r="F1190" t="str">
            <v>SIMEONIL</v>
          </cell>
          <cell r="G1190" t="str">
            <v>SIMEONI</v>
          </cell>
          <cell r="H1190" t="str">
            <v>LUIGI</v>
          </cell>
          <cell r="I1190" t="str">
            <v>43</v>
          </cell>
          <cell r="J1190">
            <v>38.51</v>
          </cell>
          <cell r="K1190">
            <v>1655.9299999999998</v>
          </cell>
          <cell r="L1190">
            <v>424.41</v>
          </cell>
          <cell r="M1190" t="str">
            <v>A2210</v>
          </cell>
          <cell r="N1190" t="str">
            <v>Supporto Clienti - Migrazioni</v>
          </cell>
        </row>
        <row r="1191">
          <cell r="A1191" t="str">
            <v>GESTIONE</v>
          </cell>
          <cell r="B1191" t="str">
            <v>SUPPORTO UTENTI</v>
          </cell>
          <cell r="C1191" t="str">
            <v>Coordinamento U.O. Supporto Utenti</v>
          </cell>
          <cell r="D1191" t="str">
            <v>Sì</v>
          </cell>
          <cell r="E1191" t="str">
            <v>DIALOGA</v>
          </cell>
          <cell r="F1191" t="str">
            <v>DANGELLAP</v>
          </cell>
          <cell r="G1191" t="str">
            <v>D'Angella</v>
          </cell>
          <cell r="H1191" t="str">
            <v>Paola</v>
          </cell>
          <cell r="I1191" t="str">
            <v>0</v>
          </cell>
          <cell r="J1191">
            <v>28.75</v>
          </cell>
          <cell r="K1191">
            <v>0</v>
          </cell>
          <cell r="L1191">
            <v>281.92</v>
          </cell>
          <cell r="M1191" t="str">
            <v>A2224</v>
          </cell>
          <cell r="N1191" t="str">
            <v>Call Center - Gestione RdV</v>
          </cell>
        </row>
        <row r="1192">
          <cell r="A1192" t="str">
            <v>GESTIONE</v>
          </cell>
          <cell r="B1192" t="str">
            <v>SUPPORTO UTENTI</v>
          </cell>
          <cell r="C1192" t="str">
            <v>Coordinamento U.O. Supporto Utenti</v>
          </cell>
          <cell r="D1192" t="str">
            <v>No</v>
          </cell>
          <cell r="F1192" t="str">
            <v>PERRICONER</v>
          </cell>
          <cell r="G1192" t="str">
            <v>PERRICONE</v>
          </cell>
          <cell r="H1192" t="str">
            <v>ROSALIA</v>
          </cell>
          <cell r="I1192" t="str">
            <v>0</v>
          </cell>
          <cell r="J1192">
            <v>38.51</v>
          </cell>
          <cell r="K1192">
            <v>0</v>
          </cell>
          <cell r="L1192">
            <v>223.42</v>
          </cell>
          <cell r="M1192" t="str">
            <v>A2260</v>
          </cell>
          <cell r="N1192" t="str">
            <v>Back Office Sistemi di Pagamento</v>
          </cell>
        </row>
        <row r="1193">
          <cell r="A1193" t="str">
            <v>GESTIONE</v>
          </cell>
          <cell r="B1193" t="str">
            <v>SVIL. MIGRAZIONI</v>
          </cell>
          <cell r="C1193" t="str">
            <v>Coordinamento U.O. Sviluppo Migrazioni</v>
          </cell>
          <cell r="D1193" t="str">
            <v>No</v>
          </cell>
          <cell r="F1193" t="str">
            <v>ROSIF</v>
          </cell>
          <cell r="G1193" t="str">
            <v>ROSI</v>
          </cell>
          <cell r="H1193" t="str">
            <v>FABRIZIO</v>
          </cell>
          <cell r="I1193" t="str">
            <v>12,5</v>
          </cell>
          <cell r="J1193">
            <v>38.51</v>
          </cell>
          <cell r="K1193">
            <v>481.375</v>
          </cell>
          <cell r="M1193" t="str">
            <v>A1152</v>
          </cell>
          <cell r="N1193" t="str">
            <v>Sviluppo Migrazioni</v>
          </cell>
        </row>
        <row r="1194">
          <cell r="A1194" t="str">
            <v>GESTIONE</v>
          </cell>
          <cell r="B1194" t="str">
            <v>SVIL. MIGRAZIONI</v>
          </cell>
          <cell r="C1194" t="str">
            <v>Coordinamento U.O. Sviluppo Migrazioni</v>
          </cell>
          <cell r="D1194" t="str">
            <v>Sì</v>
          </cell>
          <cell r="E1194" t="str">
            <v>SECDATA</v>
          </cell>
          <cell r="F1194" t="str">
            <v>TESTAFERRIP</v>
          </cell>
          <cell r="G1194" t="str">
            <v>TESTAFERRI</v>
          </cell>
          <cell r="H1194" t="str">
            <v>PAOLO</v>
          </cell>
          <cell r="I1194" t="str">
            <v>4</v>
          </cell>
          <cell r="J1194">
            <v>41.25</v>
          </cell>
          <cell r="K1194">
            <v>165</v>
          </cell>
          <cell r="M1194" t="str">
            <v>A1152</v>
          </cell>
          <cell r="N1194" t="str">
            <v>Sviluppo Migrazioni</v>
          </cell>
        </row>
        <row r="1195">
          <cell r="A1195" t="str">
            <v>GESTIONE</v>
          </cell>
          <cell r="B1195" t="str">
            <v>SVIL. MIGRAZIONI</v>
          </cell>
          <cell r="C1195" t="str">
            <v>Coordinamento U.O. Sviluppo Migrazioni</v>
          </cell>
          <cell r="D1195" t="str">
            <v>Sì</v>
          </cell>
          <cell r="E1195" t="str">
            <v>SIDI</v>
          </cell>
          <cell r="F1195" t="str">
            <v>FARINATIR</v>
          </cell>
          <cell r="G1195" t="str">
            <v>Farinati</v>
          </cell>
          <cell r="H1195" t="str">
            <v>Raffaele</v>
          </cell>
          <cell r="I1195" t="str">
            <v>36</v>
          </cell>
          <cell r="J1195">
            <v>38.51</v>
          </cell>
          <cell r="K1195">
            <v>1386.36</v>
          </cell>
          <cell r="M1195" t="str">
            <v>A1152</v>
          </cell>
          <cell r="N1195" t="str">
            <v>Sviluppo Migrazioni</v>
          </cell>
        </row>
        <row r="1196">
          <cell r="A1196" t="str">
            <v>GESTIONE</v>
          </cell>
          <cell r="B1196" t="str">
            <v>SVIL. MIGRAZIONI</v>
          </cell>
          <cell r="C1196" t="str">
            <v>Coordinamento U.O. Sviluppo Migrazioni</v>
          </cell>
          <cell r="D1196" t="str">
            <v>Sì</v>
          </cell>
          <cell r="E1196" t="str">
            <v>UPDATE</v>
          </cell>
          <cell r="F1196" t="str">
            <v>BALCONIA</v>
          </cell>
          <cell r="G1196" t="str">
            <v>Balconi</v>
          </cell>
          <cell r="H1196" t="str">
            <v>Alessandro</v>
          </cell>
          <cell r="I1196" t="str">
            <v>38</v>
          </cell>
          <cell r="J1196">
            <v>42.5</v>
          </cell>
          <cell r="K1196">
            <v>1615</v>
          </cell>
          <cell r="M1196" t="str">
            <v>A1152</v>
          </cell>
          <cell r="N1196" t="str">
            <v>Sviluppo Migrazioni</v>
          </cell>
        </row>
        <row r="1197">
          <cell r="A1197" t="str">
            <v>GESTIONE</v>
          </cell>
          <cell r="B1197" t="str">
            <v>SVILUPPO</v>
          </cell>
          <cell r="C1197" t="str">
            <v>Coordinamento U.O. Sviluppo</v>
          </cell>
          <cell r="D1197" t="str">
            <v>No</v>
          </cell>
          <cell r="F1197" t="str">
            <v>INVERNIZZIM</v>
          </cell>
          <cell r="G1197" t="str">
            <v>Invernizzi</v>
          </cell>
          <cell r="H1197" t="str">
            <v>Massimo</v>
          </cell>
          <cell r="I1197" t="str">
            <v>16</v>
          </cell>
          <cell r="J1197">
            <v>38.51</v>
          </cell>
          <cell r="K1197">
            <v>616.16</v>
          </cell>
          <cell r="L1197">
            <v>97.31</v>
          </cell>
          <cell r="M1197" t="str">
            <v>A1000</v>
          </cell>
          <cell r="N1197" t="str">
            <v>Area Operational</v>
          </cell>
        </row>
        <row r="1198">
          <cell r="A1198" t="str">
            <v>GESTIONE</v>
          </cell>
          <cell r="B1198" t="str">
            <v>SVILUPPO</v>
          </cell>
          <cell r="C1198" t="str">
            <v>Coordinamento U.O. Sviluppo</v>
          </cell>
          <cell r="D1198" t="str">
            <v>No</v>
          </cell>
          <cell r="F1198" t="str">
            <v>ALIS</v>
          </cell>
          <cell r="G1198" t="str">
            <v>ALI'</v>
          </cell>
          <cell r="H1198" t="str">
            <v>STEFANO</v>
          </cell>
          <cell r="I1198" t="str">
            <v>0</v>
          </cell>
          <cell r="J1198">
            <v>38.51</v>
          </cell>
          <cell r="K1198">
            <v>0</v>
          </cell>
          <cell r="L1198">
            <v>194.42</v>
          </cell>
          <cell r="M1198" t="str">
            <v>A1100</v>
          </cell>
          <cell r="N1198" t="str">
            <v>Sviluppo</v>
          </cell>
        </row>
        <row r="1199">
          <cell r="A1199" t="str">
            <v>GESTIONE</v>
          </cell>
          <cell r="B1199" t="str">
            <v>SVILUPPO</v>
          </cell>
          <cell r="C1199" t="str">
            <v>Coordinamento U.O. Sviluppo</v>
          </cell>
          <cell r="D1199" t="str">
            <v>No</v>
          </cell>
          <cell r="F1199" t="str">
            <v>MONTINARIS</v>
          </cell>
          <cell r="G1199" t="str">
            <v>MONTINARI</v>
          </cell>
          <cell r="H1199" t="str">
            <v>STEFANO</v>
          </cell>
          <cell r="I1199" t="str">
            <v>534,5</v>
          </cell>
          <cell r="J1199">
            <v>38.51</v>
          </cell>
          <cell r="K1199">
            <v>20583.594999999998</v>
          </cell>
          <cell r="L1199">
            <v>2.5</v>
          </cell>
          <cell r="M1199" t="str">
            <v>A1130</v>
          </cell>
          <cell r="N1199" t="str">
            <v>Sistemi di Governo</v>
          </cell>
        </row>
        <row r="1200">
          <cell r="A1200" t="str">
            <v>GESTIONE</v>
          </cell>
          <cell r="B1200" t="str">
            <v>SVILUPPO</v>
          </cell>
          <cell r="C1200" t="str">
            <v>Coordinamento U.O. Sviluppo</v>
          </cell>
          <cell r="D1200" t="str">
            <v>Sì</v>
          </cell>
          <cell r="E1200" t="str">
            <v>VISDATA</v>
          </cell>
          <cell r="F1200" t="str">
            <v>RIVAD</v>
          </cell>
          <cell r="G1200" t="str">
            <v>RIVA</v>
          </cell>
          <cell r="H1200" t="str">
            <v>DANIELA</v>
          </cell>
          <cell r="I1200" t="str">
            <v>368</v>
          </cell>
          <cell r="J1200">
            <v>40.5</v>
          </cell>
          <cell r="K1200">
            <v>14904</v>
          </cell>
          <cell r="M1200" t="str">
            <v>A1162</v>
          </cell>
          <cell r="N1200" t="str">
            <v>Prodotti</v>
          </cell>
        </row>
        <row r="1201">
          <cell r="A1201" t="str">
            <v>GESTIONE</v>
          </cell>
          <cell r="B1201" t="str">
            <v>Tesoreria Enti</v>
          </cell>
          <cell r="C1201" t="str">
            <v>Generico U.O. Tesoreria Enti</v>
          </cell>
          <cell r="D1201" t="str">
            <v>No</v>
          </cell>
          <cell r="F1201" t="str">
            <v>SPADAR</v>
          </cell>
          <cell r="G1201" t="str">
            <v>SPADA</v>
          </cell>
          <cell r="H1201" t="str">
            <v>ROBERTO</v>
          </cell>
          <cell r="I1201" t="str">
            <v>27,5</v>
          </cell>
          <cell r="J1201">
            <v>38.51</v>
          </cell>
          <cell r="K1201">
            <v>1059.0249999999999</v>
          </cell>
          <cell r="L1201">
            <v>80.540000000000006</v>
          </cell>
          <cell r="M1201" t="str">
            <v>A2222</v>
          </cell>
          <cell r="N1201" t="str">
            <v>Call Center - Prodotti</v>
          </cell>
        </row>
        <row r="1202">
          <cell r="A1202" t="str">
            <v>GESTIONE</v>
          </cell>
          <cell r="B1202" t="str">
            <v>Tesoreria Enti</v>
          </cell>
          <cell r="C1202" t="str">
            <v>Generico U.O. Tesoreria Enti</v>
          </cell>
          <cell r="D1202" t="str">
            <v>Sì</v>
          </cell>
          <cell r="E1202" t="str">
            <v>LCG</v>
          </cell>
          <cell r="F1202" t="str">
            <v>ANTONELLIF</v>
          </cell>
          <cell r="G1202" t="str">
            <v>Antonelli</v>
          </cell>
          <cell r="H1202" t="str">
            <v>Francesco</v>
          </cell>
          <cell r="I1202" t="str">
            <v>0</v>
          </cell>
          <cell r="J1202">
            <v>28.75</v>
          </cell>
          <cell r="K1202">
            <v>0</v>
          </cell>
          <cell r="L1202">
            <v>46.25</v>
          </cell>
          <cell r="M1202" t="str">
            <v>A2222</v>
          </cell>
          <cell r="N1202" t="str">
            <v>Call Center - Prodotti</v>
          </cell>
        </row>
        <row r="1203">
          <cell r="A1203" t="str">
            <v>GESTIONE</v>
          </cell>
          <cell r="B1203" t="str">
            <v>TLC &amp; RETI</v>
          </cell>
          <cell r="C1203" t="str">
            <v>Assistenza Bancomat</v>
          </cell>
          <cell r="D1203" t="str">
            <v>No</v>
          </cell>
          <cell r="F1203" t="str">
            <v>LIBERATORET</v>
          </cell>
          <cell r="G1203" t="str">
            <v>LIBERATORE</v>
          </cell>
          <cell r="H1203" t="str">
            <v>TULLIO</v>
          </cell>
          <cell r="I1203" t="str">
            <v>9,5</v>
          </cell>
          <cell r="J1203">
            <v>38.51</v>
          </cell>
          <cell r="K1203">
            <v>365.84499999999997</v>
          </cell>
          <cell r="M1203" t="str">
            <v>A1230</v>
          </cell>
          <cell r="N1203" t="str">
            <v>Telecomunicazione e Reti</v>
          </cell>
          <cell r="P1203">
            <v>100</v>
          </cell>
        </row>
        <row r="1204">
          <cell r="A1204" t="str">
            <v>GESTIONE</v>
          </cell>
          <cell r="B1204" t="str">
            <v>TLC &amp; RETI</v>
          </cell>
          <cell r="C1204" t="str">
            <v>Attività di gestione e controllo Telecom</v>
          </cell>
          <cell r="D1204" t="str">
            <v>No</v>
          </cell>
          <cell r="F1204" t="str">
            <v>LIBERATORET</v>
          </cell>
          <cell r="G1204" t="str">
            <v>LIBERATORE</v>
          </cell>
          <cell r="H1204" t="str">
            <v>TULLIO</v>
          </cell>
          <cell r="I1204" t="str">
            <v>19</v>
          </cell>
          <cell r="J1204">
            <v>38.51</v>
          </cell>
          <cell r="K1204">
            <v>731.68999999999994</v>
          </cell>
          <cell r="M1204" t="str">
            <v>A1230</v>
          </cell>
          <cell r="N1204" t="str">
            <v>Telecomunicazione e Reti</v>
          </cell>
          <cell r="P1204">
            <v>100</v>
          </cell>
        </row>
        <row r="1205">
          <cell r="A1205" t="str">
            <v>GESTIONE</v>
          </cell>
          <cell r="B1205" t="str">
            <v>TLC &amp; RETI</v>
          </cell>
          <cell r="C1205" t="str">
            <v>Attività per la rete di Cesecoop</v>
          </cell>
          <cell r="D1205" t="str">
            <v>No</v>
          </cell>
          <cell r="F1205" t="str">
            <v>BETTIA</v>
          </cell>
          <cell r="G1205" t="str">
            <v>BETTI</v>
          </cell>
          <cell r="H1205" t="str">
            <v>ALBERTO</v>
          </cell>
          <cell r="I1205" t="str">
            <v>40</v>
          </cell>
          <cell r="J1205">
            <v>38.51</v>
          </cell>
          <cell r="K1205">
            <v>1540.3999999999999</v>
          </cell>
          <cell r="L1205">
            <v>22.01</v>
          </cell>
          <cell r="M1205" t="str">
            <v>A1230</v>
          </cell>
          <cell r="N1205" t="str">
            <v>Telecomunicazione e Reti</v>
          </cell>
          <cell r="P1205">
            <v>100</v>
          </cell>
        </row>
        <row r="1206">
          <cell r="A1206" t="str">
            <v>GESTIONE</v>
          </cell>
          <cell r="B1206" t="str">
            <v>TLC &amp; RETI</v>
          </cell>
          <cell r="C1206" t="str">
            <v>Generico U.O. Telecomunicazioni e Reti</v>
          </cell>
          <cell r="D1206" t="str">
            <v>No</v>
          </cell>
          <cell r="F1206" t="str">
            <v>BETTIA</v>
          </cell>
          <cell r="G1206" t="str">
            <v>BETTI</v>
          </cell>
          <cell r="H1206" t="str">
            <v>ALBERTO</v>
          </cell>
          <cell r="I1206" t="str">
            <v>586,5</v>
          </cell>
          <cell r="J1206">
            <v>38.51</v>
          </cell>
          <cell r="K1206">
            <v>22586.114999999998</v>
          </cell>
          <cell r="M1206" t="str">
            <v>A1230</v>
          </cell>
          <cell r="N1206" t="str">
            <v>Telecomunicazione e Reti</v>
          </cell>
        </row>
        <row r="1207">
          <cell r="A1207" t="str">
            <v>GESTIONE</v>
          </cell>
          <cell r="B1207" t="str">
            <v>TLC &amp; RETI</v>
          </cell>
          <cell r="C1207" t="str">
            <v>Generico U.O. Telecomunicazioni e Reti</v>
          </cell>
          <cell r="D1207" t="str">
            <v>No</v>
          </cell>
          <cell r="F1207" t="str">
            <v>LIBERATORET</v>
          </cell>
          <cell r="G1207" t="str">
            <v>LIBERATORE</v>
          </cell>
          <cell r="H1207" t="str">
            <v>TULLIO</v>
          </cell>
          <cell r="I1207" t="str">
            <v>102,5</v>
          </cell>
          <cell r="J1207">
            <v>38.51</v>
          </cell>
          <cell r="K1207">
            <v>3947.2749999999996</v>
          </cell>
          <cell r="M1207" t="str">
            <v>A1230</v>
          </cell>
          <cell r="N1207" t="str">
            <v>Telecomunicazione e Reti</v>
          </cell>
        </row>
        <row r="1208">
          <cell r="A1208" t="str">
            <v>GESTIONE</v>
          </cell>
          <cell r="B1208" t="str">
            <v>TLC &amp; RETI</v>
          </cell>
          <cell r="C1208" t="str">
            <v>TLCPJ008 Supp. Prog. Ester. migraz rete TD Bcc Roma Cesecoop</v>
          </cell>
          <cell r="D1208" t="str">
            <v>No</v>
          </cell>
          <cell r="F1208" t="str">
            <v>BETTIA</v>
          </cell>
          <cell r="G1208" t="str">
            <v>BETTI</v>
          </cell>
          <cell r="H1208" t="str">
            <v>ALBERTO</v>
          </cell>
          <cell r="I1208" t="str">
            <v>7,5</v>
          </cell>
          <cell r="J1208">
            <v>38.51</v>
          </cell>
          <cell r="K1208">
            <v>288.82499999999999</v>
          </cell>
          <cell r="L1208">
            <v>2</v>
          </cell>
          <cell r="M1208" t="str">
            <v>A1230</v>
          </cell>
          <cell r="N1208" t="str">
            <v>Telecomunicazione e Reti</v>
          </cell>
          <cell r="P1208">
            <v>30</v>
          </cell>
        </row>
        <row r="1209">
          <cell r="A1209" t="str">
            <v>GESTIONE</v>
          </cell>
          <cell r="B1209" t="str">
            <v>TURNO DIURNO</v>
          </cell>
          <cell r="C1209" t="str">
            <v>PRESIDIO OPERATIVO MVS</v>
          </cell>
          <cell r="D1209" t="str">
            <v>No</v>
          </cell>
          <cell r="F1209" t="str">
            <v>BELLANIG</v>
          </cell>
          <cell r="G1209" t="str">
            <v>BELLANI</v>
          </cell>
          <cell r="H1209" t="str">
            <v>GIOVANNI</v>
          </cell>
          <cell r="I1209" t="str">
            <v>0</v>
          </cell>
          <cell r="J1209">
            <v>38.51</v>
          </cell>
          <cell r="K1209">
            <v>0</v>
          </cell>
          <cell r="L1209">
            <v>34.200000000000003</v>
          </cell>
          <cell r="M1209" t="str">
            <v>A1221</v>
          </cell>
          <cell r="N1209" t="str">
            <v>Presidio Operativo</v>
          </cell>
          <cell r="P1209">
            <v>100</v>
          </cell>
        </row>
        <row r="1210">
          <cell r="A1210" t="str">
            <v>PROC.AMMINISTRATIVE</v>
          </cell>
          <cell r="B1210" t="str">
            <v>Ar.System</v>
          </cell>
          <cell r="C1210" t="str">
            <v>Consuntivazione/approvazione attività su Ar.System</v>
          </cell>
          <cell r="D1210" t="str">
            <v>No</v>
          </cell>
          <cell r="F1210" t="str">
            <v>CREMONESIS</v>
          </cell>
          <cell r="G1210" t="str">
            <v>CREMONESI</v>
          </cell>
          <cell r="H1210" t="str">
            <v>SANTE PAOLO</v>
          </cell>
          <cell r="I1210" t="str">
            <v>1</v>
          </cell>
          <cell r="J1210">
            <v>38.51</v>
          </cell>
          <cell r="K1210">
            <v>38.51</v>
          </cell>
          <cell r="M1210" t="str">
            <v>A1200</v>
          </cell>
          <cell r="N1210" t="str">
            <v>Esercizio</v>
          </cell>
        </row>
        <row r="1211">
          <cell r="A1211" t="str">
            <v>PROC.AMMINISTRATIVE</v>
          </cell>
          <cell r="B1211" t="str">
            <v>Ar.System</v>
          </cell>
          <cell r="C1211" t="str">
            <v>Consuntivazione/approvazione attività su Ar.System</v>
          </cell>
          <cell r="D1211" t="str">
            <v>No</v>
          </cell>
          <cell r="F1211" t="str">
            <v>CAVERZAGHIM</v>
          </cell>
          <cell r="G1211" t="str">
            <v>CAVERZAGHI</v>
          </cell>
          <cell r="H1211" t="str">
            <v>MARCO</v>
          </cell>
          <cell r="I1211" t="str">
            <v>28,75</v>
          </cell>
          <cell r="J1211">
            <v>38.51</v>
          </cell>
          <cell r="K1211">
            <v>1107.1624999999999</v>
          </cell>
          <cell r="M1211" t="str">
            <v>A1320</v>
          </cell>
          <cell r="N1211" t="str">
            <v>Change Management</v>
          </cell>
        </row>
        <row r="1212">
          <cell r="A1212" t="str">
            <v>PROC.AMMINISTRATIVE</v>
          </cell>
          <cell r="B1212" t="str">
            <v>Ar.System</v>
          </cell>
          <cell r="C1212" t="str">
            <v>Consuntivazione/approvazione attività su Ar.System</v>
          </cell>
          <cell r="D1212" t="str">
            <v>No</v>
          </cell>
          <cell r="F1212" t="str">
            <v>BARNIV</v>
          </cell>
          <cell r="G1212" t="str">
            <v>BARNI</v>
          </cell>
          <cell r="H1212" t="str">
            <v>VIRGINIO</v>
          </cell>
          <cell r="I1212" t="str">
            <v>9</v>
          </cell>
          <cell r="J1212">
            <v>38.51</v>
          </cell>
          <cell r="K1212">
            <v>346.59</v>
          </cell>
          <cell r="M1212" t="str">
            <v>A2000</v>
          </cell>
          <cell r="N1212" t="str">
            <v>Area Management</v>
          </cell>
        </row>
        <row r="1213">
          <cell r="A1213" t="str">
            <v>PROC.AMMINISTRATIVE</v>
          </cell>
          <cell r="B1213" t="str">
            <v>Ar.System</v>
          </cell>
          <cell r="C1213" t="str">
            <v>Consuntivazione/approvazione attività su Ar.System</v>
          </cell>
          <cell r="D1213" t="str">
            <v>No</v>
          </cell>
          <cell r="F1213" t="str">
            <v>MONTICELLID</v>
          </cell>
          <cell r="G1213" t="str">
            <v>MONTICELLI</v>
          </cell>
          <cell r="H1213" t="str">
            <v>DARIO</v>
          </cell>
          <cell r="I1213" t="str">
            <v>11</v>
          </cell>
          <cell r="J1213">
            <v>38.51</v>
          </cell>
          <cell r="K1213">
            <v>423.60999999999996</v>
          </cell>
          <cell r="M1213" t="str">
            <v>A2610</v>
          </cell>
          <cell r="N1213" t="str">
            <v>Pianificazione</v>
          </cell>
        </row>
        <row r="1214">
          <cell r="A1214" t="str">
            <v>PROC.AMMINISTRATIVE</v>
          </cell>
          <cell r="B1214" t="str">
            <v>Staff Manager</v>
          </cell>
          <cell r="C1214" t="str">
            <v>Rilevazione presenze</v>
          </cell>
          <cell r="D1214" t="str">
            <v>No</v>
          </cell>
          <cell r="F1214" t="str">
            <v>CREMONESIS</v>
          </cell>
          <cell r="G1214" t="str">
            <v>CREMONESI</v>
          </cell>
          <cell r="H1214" t="str">
            <v>SANTE PAOLO</v>
          </cell>
          <cell r="I1214" t="str">
            <v>8</v>
          </cell>
          <cell r="J1214">
            <v>38.51</v>
          </cell>
          <cell r="K1214">
            <v>308.08</v>
          </cell>
          <cell r="M1214" t="str">
            <v>A1200</v>
          </cell>
          <cell r="N1214" t="str">
            <v>Esercizio</v>
          </cell>
        </row>
        <row r="1215">
          <cell r="A1215" t="str">
            <v>PROC.AMMINISTRATIVE</v>
          </cell>
          <cell r="B1215" t="str">
            <v>Staff Manager</v>
          </cell>
          <cell r="C1215" t="str">
            <v>Rilevazione presenze</v>
          </cell>
          <cell r="D1215" t="str">
            <v>No</v>
          </cell>
          <cell r="F1215" t="str">
            <v>GATTIP</v>
          </cell>
          <cell r="G1215" t="str">
            <v>GATTI</v>
          </cell>
          <cell r="H1215" t="str">
            <v>PAOLO</v>
          </cell>
          <cell r="I1215" t="str">
            <v>37,5</v>
          </cell>
          <cell r="J1215">
            <v>38.51</v>
          </cell>
          <cell r="K1215">
            <v>1444.125</v>
          </cell>
          <cell r="M1215" t="str">
            <v>A1220</v>
          </cell>
          <cell r="N1215" t="str">
            <v>Produzione</v>
          </cell>
        </row>
        <row r="1216">
          <cell r="A1216" t="str">
            <v>PROC.AMMINISTRATIVE</v>
          </cell>
          <cell r="B1216" t="str">
            <v>Staff Manager</v>
          </cell>
          <cell r="C1216" t="str">
            <v>Rilevazione presenze</v>
          </cell>
          <cell r="D1216" t="str">
            <v>No</v>
          </cell>
          <cell r="F1216" t="str">
            <v>CECCOLIM</v>
          </cell>
          <cell r="G1216" t="str">
            <v>CECCOLI</v>
          </cell>
          <cell r="H1216" t="str">
            <v>MARCO</v>
          </cell>
          <cell r="I1216" t="str">
            <v>2</v>
          </cell>
          <cell r="J1216">
            <v>38.51</v>
          </cell>
          <cell r="K1216">
            <v>77.02</v>
          </cell>
          <cell r="M1216" t="str">
            <v>A1240</v>
          </cell>
          <cell r="N1216" t="str">
            <v>Sistemi Dipartimentali</v>
          </cell>
        </row>
        <row r="1217">
          <cell r="A1217" t="str">
            <v>PROC.AMMINISTRATIVE</v>
          </cell>
          <cell r="B1217" t="str">
            <v>Staff Manager</v>
          </cell>
          <cell r="C1217" t="str">
            <v>Rilevazione presenze</v>
          </cell>
          <cell r="D1217" t="str">
            <v>No</v>
          </cell>
          <cell r="F1217" t="str">
            <v>BARNIV</v>
          </cell>
          <cell r="G1217" t="str">
            <v>BARNI</v>
          </cell>
          <cell r="H1217" t="str">
            <v>VIRGINIO</v>
          </cell>
          <cell r="I1217" t="str">
            <v>9</v>
          </cell>
          <cell r="J1217">
            <v>38.51</v>
          </cell>
          <cell r="K1217">
            <v>346.59</v>
          </cell>
          <cell r="M1217" t="str">
            <v>A2000</v>
          </cell>
          <cell r="N1217" t="str">
            <v>Area Management</v>
          </cell>
        </row>
        <row r="1218">
          <cell r="A1218" t="str">
            <v>PROGETTI</v>
          </cell>
          <cell r="B1218" t="str">
            <v>PATTEMIVE</v>
          </cell>
          <cell r="C1218" t="str">
            <v>Attivazione Banca Emilveneta</v>
          </cell>
          <cell r="D1218" t="str">
            <v>No</v>
          </cell>
          <cell r="F1218" t="str">
            <v>REDAELLIP</v>
          </cell>
          <cell r="G1218" t="str">
            <v>REDAELLI</v>
          </cell>
          <cell r="H1218" t="str">
            <v>PAOLO</v>
          </cell>
          <cell r="I1218" t="str">
            <v>18,75</v>
          </cell>
          <cell r="J1218">
            <v>38.51</v>
          </cell>
          <cell r="K1218">
            <v>722.0625</v>
          </cell>
          <cell r="M1218" t="str">
            <v>A1320</v>
          </cell>
          <cell r="N1218" t="str">
            <v>Change Management</v>
          </cell>
          <cell r="O1218" t="str">
            <v>Avviamenti</v>
          </cell>
        </row>
        <row r="1219">
          <cell r="A1219" t="str">
            <v>PROGETTI</v>
          </cell>
          <cell r="B1219" t="str">
            <v>PATTEMIVE</v>
          </cell>
          <cell r="C1219" t="str">
            <v>Attivazione Banca Emilveneta</v>
          </cell>
          <cell r="D1219" t="str">
            <v>No</v>
          </cell>
          <cell r="F1219" t="str">
            <v>CRIPPAM</v>
          </cell>
          <cell r="G1219" t="str">
            <v>CRIPPA</v>
          </cell>
          <cell r="H1219" t="str">
            <v>MARIANGELA</v>
          </cell>
          <cell r="I1219" t="str">
            <v>71</v>
          </cell>
          <cell r="J1219">
            <v>38.51</v>
          </cell>
          <cell r="K1219">
            <v>2734.21</v>
          </cell>
          <cell r="L1219">
            <v>836.05</v>
          </cell>
          <cell r="M1219" t="str">
            <v>A2200</v>
          </cell>
          <cell r="N1219" t="str">
            <v>Supporto Clienti</v>
          </cell>
          <cell r="O1219" t="str">
            <v>Avviamenti</v>
          </cell>
        </row>
        <row r="1220">
          <cell r="A1220" t="str">
            <v>PROGETTI</v>
          </cell>
          <cell r="B1220" t="str">
            <v>PATTEMIVE</v>
          </cell>
          <cell r="C1220" t="str">
            <v>Attivazione Banca Emilveneta</v>
          </cell>
          <cell r="D1220" t="str">
            <v>No</v>
          </cell>
          <cell r="F1220" t="str">
            <v>CASTIGLIONIG</v>
          </cell>
          <cell r="G1220" t="str">
            <v>CASTIGLIONI</v>
          </cell>
          <cell r="H1220" t="str">
            <v>GIANLUCA</v>
          </cell>
          <cell r="I1220" t="str">
            <v>239</v>
          </cell>
          <cell r="J1220">
            <v>38.51</v>
          </cell>
          <cell r="K1220">
            <v>9203.89</v>
          </cell>
          <cell r="L1220">
            <v>1823.83</v>
          </cell>
          <cell r="M1220" t="str">
            <v>A2210</v>
          </cell>
          <cell r="N1220" t="str">
            <v>Supporto Clienti - Migrazioni</v>
          </cell>
          <cell r="O1220" t="str">
            <v>Avviamenti</v>
          </cell>
        </row>
        <row r="1221">
          <cell r="A1221" t="str">
            <v>PROGETTI</v>
          </cell>
          <cell r="B1221" t="str">
            <v>PATTEMIVE</v>
          </cell>
          <cell r="C1221" t="str">
            <v>Attivazione Banca Emilveneta</v>
          </cell>
          <cell r="D1221" t="str">
            <v>No</v>
          </cell>
          <cell r="F1221" t="str">
            <v>BAILOM</v>
          </cell>
          <cell r="G1221" t="str">
            <v>BAILO</v>
          </cell>
          <cell r="H1221" t="str">
            <v>MARCO</v>
          </cell>
          <cell r="I1221" t="str">
            <v>16</v>
          </cell>
          <cell r="J1221">
            <v>38.51</v>
          </cell>
          <cell r="K1221">
            <v>616.16</v>
          </cell>
          <cell r="L1221">
            <v>96.5</v>
          </cell>
          <cell r="M1221" t="str">
            <v>A2220</v>
          </cell>
          <cell r="N1221" t="str">
            <v>Supporto Clienti - Call Center</v>
          </cell>
          <cell r="O1221" t="str">
            <v>Avviamenti</v>
          </cell>
        </row>
        <row r="1222">
          <cell r="A1222" t="str">
            <v>PROGETTI</v>
          </cell>
          <cell r="B1222" t="str">
            <v>PATTPMI</v>
          </cell>
          <cell r="C1222" t="str">
            <v>Attivazione Banca PMI</v>
          </cell>
          <cell r="D1222" t="str">
            <v>Sì</v>
          </cell>
          <cell r="E1222" t="str">
            <v>SECDATA</v>
          </cell>
          <cell r="F1222" t="str">
            <v>TESTAFERRIP</v>
          </cell>
          <cell r="G1222" t="str">
            <v>TESTAFERRI</v>
          </cell>
          <cell r="H1222" t="str">
            <v>PAOLO</v>
          </cell>
          <cell r="I1222" t="str">
            <v>2</v>
          </cell>
          <cell r="J1222">
            <v>41.25</v>
          </cell>
          <cell r="K1222">
            <v>82.5</v>
          </cell>
          <cell r="M1222" t="str">
            <v>A1152</v>
          </cell>
          <cell r="N1222" t="str">
            <v>Sviluppo Migrazioni</v>
          </cell>
          <cell r="O1222" t="str">
            <v>Avviamenti</v>
          </cell>
        </row>
        <row r="1223">
          <cell r="A1223" t="str">
            <v>PROGETTI</v>
          </cell>
          <cell r="B1223" t="str">
            <v>PATTPMI</v>
          </cell>
          <cell r="C1223" t="str">
            <v>Attivazione Banca PMI</v>
          </cell>
          <cell r="D1223" t="str">
            <v>No</v>
          </cell>
          <cell r="F1223" t="str">
            <v>CRIPPAM</v>
          </cell>
          <cell r="G1223" t="str">
            <v>CRIPPA</v>
          </cell>
          <cell r="H1223" t="str">
            <v>MARIANGELA</v>
          </cell>
          <cell r="I1223" t="str">
            <v>205</v>
          </cell>
          <cell r="J1223">
            <v>38.51</v>
          </cell>
          <cell r="K1223">
            <v>7894.5499999999993</v>
          </cell>
          <cell r="L1223">
            <v>972.25</v>
          </cell>
          <cell r="M1223" t="str">
            <v>A2200</v>
          </cell>
          <cell r="N1223" t="str">
            <v>Supporto Clienti</v>
          </cell>
          <cell r="O1223" t="str">
            <v>Avviamenti</v>
          </cell>
        </row>
        <row r="1224">
          <cell r="A1224" t="str">
            <v>PROGETTI</v>
          </cell>
          <cell r="B1224" t="str">
            <v>PATTPMI</v>
          </cell>
          <cell r="C1224" t="str">
            <v>Attivazione Banca PMI</v>
          </cell>
          <cell r="D1224" t="str">
            <v>No</v>
          </cell>
          <cell r="F1224" t="str">
            <v>CASTIGLIONIG</v>
          </cell>
          <cell r="G1224" t="str">
            <v>CASTIGLIONI</v>
          </cell>
          <cell r="H1224" t="str">
            <v>GIANLUCA</v>
          </cell>
          <cell r="I1224" t="str">
            <v>178</v>
          </cell>
          <cell r="J1224">
            <v>38.51</v>
          </cell>
          <cell r="K1224">
            <v>6854.78</v>
          </cell>
          <cell r="L1224">
            <v>1547</v>
          </cell>
          <cell r="M1224" t="str">
            <v>A2210</v>
          </cell>
          <cell r="N1224" t="str">
            <v>Supporto Clienti - Migrazioni</v>
          </cell>
          <cell r="O1224" t="str">
            <v>Avviamenti</v>
          </cell>
        </row>
        <row r="1225">
          <cell r="A1225" t="str">
            <v>PROGETTI</v>
          </cell>
          <cell r="B1225" t="str">
            <v>PATTPMI</v>
          </cell>
          <cell r="C1225" t="str">
            <v>Attivazione Banca PMI</v>
          </cell>
          <cell r="D1225" t="str">
            <v>No</v>
          </cell>
          <cell r="F1225" t="str">
            <v>BAILOM</v>
          </cell>
          <cell r="G1225" t="str">
            <v>BAILO</v>
          </cell>
          <cell r="H1225" t="str">
            <v>MARCO</v>
          </cell>
          <cell r="I1225" t="str">
            <v>75</v>
          </cell>
          <cell r="J1225">
            <v>38.51</v>
          </cell>
          <cell r="K1225">
            <v>2888.25</v>
          </cell>
          <cell r="L1225">
            <v>521.1</v>
          </cell>
          <cell r="M1225" t="str">
            <v>A2220</v>
          </cell>
          <cell r="N1225" t="str">
            <v>Supporto Clienti - Call Center</v>
          </cell>
          <cell r="O1225" t="str">
            <v>Avviamenti</v>
          </cell>
        </row>
        <row r="1226">
          <cell r="A1226" t="str">
            <v>PROGETTI</v>
          </cell>
          <cell r="B1226" t="str">
            <v>PATTPMI</v>
          </cell>
          <cell r="C1226" t="str">
            <v>Attivazione Banca PMI</v>
          </cell>
          <cell r="D1226" t="str">
            <v>No</v>
          </cell>
          <cell r="F1226" t="str">
            <v>BRANCIFORTIM</v>
          </cell>
          <cell r="G1226" t="str">
            <v>BRANCIFORTI</v>
          </cell>
          <cell r="H1226" t="str">
            <v>MIRELLA</v>
          </cell>
          <cell r="I1226" t="str">
            <v>22,5</v>
          </cell>
          <cell r="J1226">
            <v>38.51</v>
          </cell>
          <cell r="K1226">
            <v>866.47499999999991</v>
          </cell>
          <cell r="L1226">
            <v>122</v>
          </cell>
          <cell r="M1226" t="str">
            <v>A2225</v>
          </cell>
          <cell r="N1226" t="str">
            <v>Call Center - Finanza</v>
          </cell>
          <cell r="O1226" t="str">
            <v>Avviamenti</v>
          </cell>
        </row>
        <row r="1227">
          <cell r="A1227" t="str">
            <v>PROGETTI</v>
          </cell>
          <cell r="B1227" t="str">
            <v>PATTPMI</v>
          </cell>
          <cell r="C1227" t="str">
            <v>Attivazione Banca PMI</v>
          </cell>
          <cell r="D1227" t="str">
            <v>No</v>
          </cell>
          <cell r="F1227" t="str">
            <v>CALVIL</v>
          </cell>
          <cell r="G1227" t="str">
            <v>CALVI</v>
          </cell>
          <cell r="H1227" t="str">
            <v>LUISA</v>
          </cell>
          <cell r="I1227" t="str">
            <v>7,5</v>
          </cell>
          <cell r="J1227">
            <v>38.51</v>
          </cell>
          <cell r="K1227">
            <v>288.82499999999999</v>
          </cell>
          <cell r="L1227">
            <v>47.3</v>
          </cell>
          <cell r="M1227" t="str">
            <v>A2231</v>
          </cell>
          <cell r="N1227" t="str">
            <v>Contabilità e Vigilanza</v>
          </cell>
          <cell r="O1227" t="str">
            <v>Avviamenti</v>
          </cell>
        </row>
        <row r="1228">
          <cell r="A1228" t="str">
            <v>PROGETTI</v>
          </cell>
          <cell r="B1228" t="str">
            <v>PATTPMI</v>
          </cell>
          <cell r="C1228" t="str">
            <v>Attivazione Banca PMI</v>
          </cell>
          <cell r="D1228" t="str">
            <v>No</v>
          </cell>
          <cell r="F1228" t="str">
            <v>SCHENAG</v>
          </cell>
          <cell r="G1228" t="str">
            <v>SCHENA</v>
          </cell>
          <cell r="H1228" t="str">
            <v>GIUSEPPE</v>
          </cell>
          <cell r="I1228" t="str">
            <v>19,25</v>
          </cell>
          <cell r="J1228">
            <v>38.51</v>
          </cell>
          <cell r="K1228">
            <v>741.3175</v>
          </cell>
          <cell r="L1228">
            <v>127.16</v>
          </cell>
          <cell r="M1228" t="str">
            <v>A2231</v>
          </cell>
          <cell r="N1228" t="str">
            <v>Contabilità e Vigilanza</v>
          </cell>
          <cell r="O1228" t="str">
            <v>Avviamenti</v>
          </cell>
        </row>
        <row r="1229">
          <cell r="A1229" t="str">
            <v>PROGETTI</v>
          </cell>
          <cell r="B1229" t="str">
            <v>PAVVCAGL</v>
          </cell>
          <cell r="C1229" t="str">
            <v>Avviamento BCC di Cagliari</v>
          </cell>
          <cell r="D1229" t="str">
            <v>Sì</v>
          </cell>
          <cell r="E1229" t="str">
            <v>UPDATE</v>
          </cell>
          <cell r="F1229" t="str">
            <v>BALCONIA</v>
          </cell>
          <cell r="G1229" t="str">
            <v>Balconi</v>
          </cell>
          <cell r="H1229" t="str">
            <v>Alessandro</v>
          </cell>
          <cell r="I1229" t="str">
            <v>49,5</v>
          </cell>
          <cell r="J1229">
            <v>42.5</v>
          </cell>
          <cell r="K1229">
            <v>2103.75</v>
          </cell>
          <cell r="M1229" t="str">
            <v>A1152</v>
          </cell>
          <cell r="N1229" t="str">
            <v>Sviluppo Migrazioni</v>
          </cell>
          <cell r="O1229" t="str">
            <v>Avviamenti</v>
          </cell>
        </row>
        <row r="1230">
          <cell r="A1230" t="str">
            <v>PROGETTI</v>
          </cell>
          <cell r="B1230" t="str">
            <v>PFUSFORTRE</v>
          </cell>
          <cell r="C1230" t="str">
            <v>Fusione Formello - Trevignano</v>
          </cell>
          <cell r="D1230" t="str">
            <v>No</v>
          </cell>
          <cell r="F1230" t="str">
            <v>AGAZZID</v>
          </cell>
          <cell r="G1230" t="str">
            <v>Agazzi</v>
          </cell>
          <cell r="H1230" t="str">
            <v>Dario</v>
          </cell>
          <cell r="I1230" t="str">
            <v>67,25</v>
          </cell>
          <cell r="J1230">
            <v>38.51</v>
          </cell>
          <cell r="K1230">
            <v>2589.7974999999997</v>
          </cell>
          <cell r="M1230" t="str">
            <v>A1000</v>
          </cell>
          <cell r="N1230" t="str">
            <v>Area Operational</v>
          </cell>
          <cell r="O1230" t="str">
            <v>Fusioni</v>
          </cell>
        </row>
        <row r="1231">
          <cell r="A1231" t="str">
            <v>PROGETTI</v>
          </cell>
          <cell r="B1231" t="str">
            <v>PFUSFORTRE</v>
          </cell>
          <cell r="C1231" t="str">
            <v>Fusione Formello - Trevignano</v>
          </cell>
          <cell r="D1231" t="str">
            <v>No</v>
          </cell>
          <cell r="F1231" t="str">
            <v>BETTIA</v>
          </cell>
          <cell r="G1231" t="str">
            <v>BETTI</v>
          </cell>
          <cell r="H1231" t="str">
            <v>ALBERTO</v>
          </cell>
          <cell r="I1231" t="str">
            <v>7</v>
          </cell>
          <cell r="J1231">
            <v>38.51</v>
          </cell>
          <cell r="K1231">
            <v>269.57</v>
          </cell>
          <cell r="L1231">
            <v>90.38</v>
          </cell>
          <cell r="M1231" t="str">
            <v>A1230</v>
          </cell>
          <cell r="N1231" t="str">
            <v>Telecomunicazione e Reti</v>
          </cell>
          <cell r="O1231" t="str">
            <v>Fusioni</v>
          </cell>
        </row>
        <row r="1232">
          <cell r="A1232" t="str">
            <v>PROGETTI</v>
          </cell>
          <cell r="B1232" t="str">
            <v>PFUSFORTRE</v>
          </cell>
          <cell r="C1232" t="str">
            <v>Fusione Formello - Trevignano</v>
          </cell>
          <cell r="D1232" t="str">
            <v>No</v>
          </cell>
          <cell r="F1232" t="str">
            <v>PRIVITERAS</v>
          </cell>
          <cell r="G1232" t="str">
            <v>PRIVITERA</v>
          </cell>
          <cell r="H1232" t="str">
            <v>STEFANO</v>
          </cell>
          <cell r="I1232" t="str">
            <v>1</v>
          </cell>
          <cell r="J1232">
            <v>38.51</v>
          </cell>
          <cell r="K1232">
            <v>38.51</v>
          </cell>
          <cell r="M1232" t="str">
            <v>A1242</v>
          </cell>
          <cell r="N1232" t="str">
            <v>Sistemisti NT</v>
          </cell>
          <cell r="O1232" t="str">
            <v>Fusioni</v>
          </cell>
        </row>
        <row r="1233">
          <cell r="A1233" t="str">
            <v>PROGETTI</v>
          </cell>
          <cell r="B1233" t="str">
            <v>PFUSFORTRE</v>
          </cell>
          <cell r="C1233" t="str">
            <v>Fusione Formello - Trevignano</v>
          </cell>
          <cell r="D1233" t="str">
            <v>No</v>
          </cell>
          <cell r="F1233" t="str">
            <v>REDAELLIP</v>
          </cell>
          <cell r="G1233" t="str">
            <v>REDAELLI</v>
          </cell>
          <cell r="H1233" t="str">
            <v>PAOLO</v>
          </cell>
          <cell r="I1233" t="str">
            <v>9,75</v>
          </cell>
          <cell r="J1233">
            <v>38.51</v>
          </cell>
          <cell r="K1233">
            <v>375.47249999999997</v>
          </cell>
          <cell r="M1233" t="str">
            <v>A1320</v>
          </cell>
          <cell r="N1233" t="str">
            <v>Change Management</v>
          </cell>
          <cell r="O1233" t="str">
            <v>Fusioni</v>
          </cell>
        </row>
        <row r="1234">
          <cell r="A1234" t="str">
            <v>PROGETTI</v>
          </cell>
          <cell r="B1234" t="str">
            <v>PFUSFORTRE</v>
          </cell>
          <cell r="C1234" t="str">
            <v>Fusione Formello - Trevignano</v>
          </cell>
          <cell r="D1234" t="str">
            <v>No</v>
          </cell>
          <cell r="F1234" t="str">
            <v>DEPASCALISR</v>
          </cell>
          <cell r="G1234" t="str">
            <v>DE PASCALIS</v>
          </cell>
          <cell r="H1234" t="str">
            <v>ROBERTO</v>
          </cell>
          <cell r="I1234" t="str">
            <v>36</v>
          </cell>
          <cell r="J1234">
            <v>38.51</v>
          </cell>
          <cell r="K1234">
            <v>1386.36</v>
          </cell>
          <cell r="L1234">
            <v>222.7</v>
          </cell>
          <cell r="M1234" t="str">
            <v>A2210</v>
          </cell>
          <cell r="N1234" t="str">
            <v>Supporto Clienti - Migrazioni</v>
          </cell>
          <cell r="O1234" t="str">
            <v>Fusioni</v>
          </cell>
        </row>
        <row r="1235">
          <cell r="A1235" t="str">
            <v>PROGETTI</v>
          </cell>
          <cell r="B1235" t="str">
            <v>PFUSFORTRE</v>
          </cell>
          <cell r="C1235" t="str">
            <v>Fusione Formello - Trevignano</v>
          </cell>
          <cell r="D1235" t="str">
            <v>No</v>
          </cell>
          <cell r="F1235" t="str">
            <v>MURDOCCAF</v>
          </cell>
          <cell r="G1235" t="str">
            <v>MURDOCCA</v>
          </cell>
          <cell r="H1235" t="str">
            <v>FRANCO</v>
          </cell>
          <cell r="I1235" t="str">
            <v>8</v>
          </cell>
          <cell r="J1235">
            <v>38.51</v>
          </cell>
          <cell r="K1235">
            <v>308.08</v>
          </cell>
          <cell r="L1235">
            <v>108.11</v>
          </cell>
          <cell r="M1235" t="str">
            <v>A2210</v>
          </cell>
          <cell r="N1235" t="str">
            <v>Supporto Clienti - Migrazioni</v>
          </cell>
          <cell r="O1235" t="str">
            <v>Fusioni</v>
          </cell>
        </row>
        <row r="1236">
          <cell r="A1236" t="str">
            <v>PROGETTI</v>
          </cell>
          <cell r="B1236" t="str">
            <v>PFUSFORTRE</v>
          </cell>
          <cell r="C1236" t="str">
            <v>Fusione Formello - Trevignano</v>
          </cell>
          <cell r="D1236" t="str">
            <v>No</v>
          </cell>
          <cell r="F1236" t="str">
            <v>SIMEONIL</v>
          </cell>
          <cell r="G1236" t="str">
            <v>SIMEONI</v>
          </cell>
          <cell r="H1236" t="str">
            <v>LUIGI</v>
          </cell>
          <cell r="I1236" t="str">
            <v>86</v>
          </cell>
          <cell r="J1236">
            <v>38.51</v>
          </cell>
          <cell r="K1236">
            <v>3311.8599999999997</v>
          </cell>
          <cell r="L1236">
            <v>1024.48</v>
          </cell>
          <cell r="M1236" t="str">
            <v>A2210</v>
          </cell>
          <cell r="N1236" t="str">
            <v>Supporto Clienti - Migrazioni</v>
          </cell>
          <cell r="O1236" t="str">
            <v>Fusioni</v>
          </cell>
        </row>
        <row r="1237">
          <cell r="A1237" t="str">
            <v>PROGETTI</v>
          </cell>
          <cell r="B1237" t="str">
            <v>PMIGBARI</v>
          </cell>
          <cell r="C1237" t="str">
            <v>Migrazione BCC di Bari</v>
          </cell>
          <cell r="D1237" t="str">
            <v>No</v>
          </cell>
          <cell r="F1237" t="str">
            <v>ROSIF</v>
          </cell>
          <cell r="G1237" t="str">
            <v>ROSI</v>
          </cell>
          <cell r="H1237" t="str">
            <v>FABRIZIO</v>
          </cell>
          <cell r="I1237" t="str">
            <v>4</v>
          </cell>
          <cell r="J1237">
            <v>38.51</v>
          </cell>
          <cell r="K1237">
            <v>154.04</v>
          </cell>
          <cell r="M1237" t="str">
            <v>A1152</v>
          </cell>
          <cell r="N1237" t="str">
            <v>Sviluppo Migrazioni</v>
          </cell>
          <cell r="O1237" t="str">
            <v>Migrazioni</v>
          </cell>
        </row>
        <row r="1238">
          <cell r="A1238" t="str">
            <v>PROGETTI</v>
          </cell>
          <cell r="B1238" t="str">
            <v>PMIGBARI</v>
          </cell>
          <cell r="C1238" t="str">
            <v>Migrazione BCC di Bari</v>
          </cell>
          <cell r="D1238" t="str">
            <v>Sì</v>
          </cell>
          <cell r="E1238" t="str">
            <v>SECDATA</v>
          </cell>
          <cell r="F1238" t="str">
            <v>TESTAFERRIP</v>
          </cell>
          <cell r="G1238" t="str">
            <v>TESTAFERRI</v>
          </cell>
          <cell r="H1238" t="str">
            <v>PAOLO</v>
          </cell>
          <cell r="I1238" t="str">
            <v>68</v>
          </cell>
          <cell r="J1238">
            <v>41.25</v>
          </cell>
          <cell r="K1238">
            <v>2805</v>
          </cell>
          <cell r="M1238" t="str">
            <v>A1152</v>
          </cell>
          <cell r="N1238" t="str">
            <v>Sviluppo Migrazioni</v>
          </cell>
          <cell r="O1238" t="str">
            <v>Migrazioni</v>
          </cell>
        </row>
        <row r="1239">
          <cell r="A1239" t="str">
            <v>PROGETTI</v>
          </cell>
          <cell r="B1239" t="str">
            <v>PMIGBARI</v>
          </cell>
          <cell r="C1239" t="str">
            <v>Migrazione BCC di Bari</v>
          </cell>
          <cell r="D1239" t="str">
            <v>Sì</v>
          </cell>
          <cell r="E1239" t="str">
            <v>SIDI</v>
          </cell>
          <cell r="F1239" t="str">
            <v>SPINOSIE</v>
          </cell>
          <cell r="G1239" t="str">
            <v>Spinosi</v>
          </cell>
          <cell r="H1239" t="str">
            <v>Eugenio</v>
          </cell>
          <cell r="I1239" t="str">
            <v>4</v>
          </cell>
          <cell r="J1239">
            <v>38.51</v>
          </cell>
          <cell r="K1239">
            <v>154.04</v>
          </cell>
          <cell r="M1239" t="str">
            <v>A1152</v>
          </cell>
          <cell r="N1239" t="str">
            <v>Sviluppo Migrazioni</v>
          </cell>
          <cell r="O1239" t="str">
            <v>Migrazioni</v>
          </cell>
        </row>
        <row r="1240">
          <cell r="A1240" t="str">
            <v>PROGETTI</v>
          </cell>
          <cell r="B1240" t="str">
            <v>PMIGBARI</v>
          </cell>
          <cell r="C1240" t="str">
            <v>Migrazione BCC di Bari</v>
          </cell>
          <cell r="D1240" t="str">
            <v>Sì</v>
          </cell>
          <cell r="E1240" t="str">
            <v>UPDATE</v>
          </cell>
          <cell r="F1240" t="str">
            <v>BALCONIA</v>
          </cell>
          <cell r="G1240" t="str">
            <v>Balconi</v>
          </cell>
          <cell r="H1240" t="str">
            <v>Alessandro</v>
          </cell>
          <cell r="I1240" t="str">
            <v>15</v>
          </cell>
          <cell r="J1240">
            <v>42.5</v>
          </cell>
          <cell r="K1240">
            <v>637.5</v>
          </cell>
          <cell r="M1240" t="str">
            <v>A1152</v>
          </cell>
          <cell r="N1240" t="str">
            <v>Sviluppo Migrazioni</v>
          </cell>
          <cell r="O1240" t="str">
            <v>Migrazioni</v>
          </cell>
        </row>
        <row r="1241">
          <cell r="A1241" t="str">
            <v>PROGETTI</v>
          </cell>
          <cell r="B1241" t="str">
            <v>PMIGBARI</v>
          </cell>
          <cell r="C1241" t="str">
            <v>Migrazione BCC di Bari</v>
          </cell>
          <cell r="D1241" t="str">
            <v>No</v>
          </cell>
          <cell r="F1241" t="str">
            <v>BETTIA</v>
          </cell>
          <cell r="G1241" t="str">
            <v>BETTI</v>
          </cell>
          <cell r="H1241" t="str">
            <v>ALBERTO</v>
          </cell>
          <cell r="I1241" t="str">
            <v>10</v>
          </cell>
          <cell r="J1241">
            <v>38.51</v>
          </cell>
          <cell r="K1241">
            <v>385.09999999999997</v>
          </cell>
          <cell r="L1241">
            <v>127</v>
          </cell>
          <cell r="M1241" t="str">
            <v>A1230</v>
          </cell>
          <cell r="N1241" t="str">
            <v>Telecomunicazione e Reti</v>
          </cell>
          <cell r="O1241" t="str">
            <v>Migrazioni</v>
          </cell>
        </row>
        <row r="1242">
          <cell r="A1242" t="str">
            <v>PROGETTI</v>
          </cell>
          <cell r="B1242" t="str">
            <v>PMIGBARI</v>
          </cell>
          <cell r="C1242" t="str">
            <v>Migrazione BCC di Bari</v>
          </cell>
          <cell r="D1242" t="str">
            <v>No</v>
          </cell>
          <cell r="F1242" t="str">
            <v>DEPASCALISR</v>
          </cell>
          <cell r="G1242" t="str">
            <v>DE PASCALIS</v>
          </cell>
          <cell r="H1242" t="str">
            <v>ROBERTO</v>
          </cell>
          <cell r="I1242" t="str">
            <v>83,5</v>
          </cell>
          <cell r="J1242">
            <v>38.51</v>
          </cell>
          <cell r="K1242">
            <v>3215.585</v>
          </cell>
          <cell r="L1242">
            <v>631.1</v>
          </cell>
          <cell r="M1242" t="str">
            <v>A2210</v>
          </cell>
          <cell r="N1242" t="str">
            <v>Supporto Clienti - Migrazioni</v>
          </cell>
          <cell r="O1242" t="str">
            <v>Migrazioni</v>
          </cell>
        </row>
        <row r="1243">
          <cell r="A1243" t="str">
            <v>PROGETTI</v>
          </cell>
          <cell r="B1243" t="str">
            <v>PMIGBARI</v>
          </cell>
          <cell r="C1243" t="str">
            <v>Migrazione BCC di Bari</v>
          </cell>
          <cell r="D1243" t="str">
            <v>No</v>
          </cell>
          <cell r="F1243" t="str">
            <v>SIMEONIL</v>
          </cell>
          <cell r="G1243" t="str">
            <v>SIMEONI</v>
          </cell>
          <cell r="H1243" t="str">
            <v>LUIGI</v>
          </cell>
          <cell r="I1243" t="str">
            <v>106</v>
          </cell>
          <cell r="J1243">
            <v>38.51</v>
          </cell>
          <cell r="K1243">
            <v>4082.06</v>
          </cell>
          <cell r="L1243">
            <v>1927.87</v>
          </cell>
          <cell r="M1243" t="str">
            <v>A2210</v>
          </cell>
          <cell r="N1243" t="str">
            <v>Supporto Clienti - Migrazioni</v>
          </cell>
          <cell r="O1243" t="str">
            <v>Migrazioni</v>
          </cell>
        </row>
        <row r="1244">
          <cell r="A1244" t="str">
            <v>PROGETTI</v>
          </cell>
          <cell r="B1244" t="str">
            <v>PMIGBASI</v>
          </cell>
          <cell r="C1244" t="str">
            <v>Migrazione BCC di Basiliano</v>
          </cell>
          <cell r="D1244" t="str">
            <v>Sì</v>
          </cell>
          <cell r="E1244" t="str">
            <v>SECDATA</v>
          </cell>
          <cell r="F1244" t="str">
            <v>TESTAFERRIP</v>
          </cell>
          <cell r="G1244" t="str">
            <v>TESTAFERRI</v>
          </cell>
          <cell r="H1244" t="str">
            <v>PAOLO</v>
          </cell>
          <cell r="I1244" t="str">
            <v>27</v>
          </cell>
          <cell r="J1244">
            <v>41.25</v>
          </cell>
          <cell r="K1244">
            <v>1113.75</v>
          </cell>
          <cell r="M1244" t="str">
            <v>A1152</v>
          </cell>
          <cell r="N1244" t="str">
            <v>Sviluppo Migrazioni</v>
          </cell>
          <cell r="O1244" t="str">
            <v>Migrazioni</v>
          </cell>
        </row>
        <row r="1245">
          <cell r="A1245" t="str">
            <v>PROGETTI</v>
          </cell>
          <cell r="B1245" t="str">
            <v>PMIGBASI</v>
          </cell>
          <cell r="C1245" t="str">
            <v>Migrazione BCC di Basiliano</v>
          </cell>
          <cell r="D1245" t="str">
            <v>Sì</v>
          </cell>
          <cell r="E1245" t="str">
            <v>UPDATE</v>
          </cell>
          <cell r="F1245" t="str">
            <v>DIBELLOE</v>
          </cell>
          <cell r="G1245" t="str">
            <v>DIBELLO</v>
          </cell>
          <cell r="H1245" t="str">
            <v>EMILIO</v>
          </cell>
          <cell r="I1245" t="str">
            <v>26</v>
          </cell>
          <cell r="J1245">
            <v>42.5</v>
          </cell>
          <cell r="K1245">
            <v>1105</v>
          </cell>
          <cell r="M1245" t="str">
            <v>A1152</v>
          </cell>
          <cell r="N1245" t="str">
            <v>Sviluppo Migrazioni</v>
          </cell>
          <cell r="O1245" t="str">
            <v>Migrazioni</v>
          </cell>
        </row>
        <row r="1246">
          <cell r="A1246" t="str">
            <v>PROGETTI</v>
          </cell>
          <cell r="B1246" t="str">
            <v>PMIGBASI</v>
          </cell>
          <cell r="C1246" t="str">
            <v>Migrazione BCC di Basiliano</v>
          </cell>
          <cell r="D1246" t="str">
            <v>Sì</v>
          </cell>
          <cell r="E1246" t="str">
            <v>UPDATE</v>
          </cell>
          <cell r="F1246" t="str">
            <v>QUARTIERIA</v>
          </cell>
          <cell r="G1246" t="str">
            <v>QUARTIERI</v>
          </cell>
          <cell r="H1246" t="str">
            <v>ANDREA</v>
          </cell>
          <cell r="I1246" t="str">
            <v>34</v>
          </cell>
          <cell r="J1246">
            <v>42.5</v>
          </cell>
          <cell r="K1246">
            <v>1445</v>
          </cell>
          <cell r="M1246" t="str">
            <v>A1152</v>
          </cell>
          <cell r="N1246" t="str">
            <v>Sviluppo Migrazioni</v>
          </cell>
          <cell r="O1246" t="str">
            <v>Migrazioni</v>
          </cell>
        </row>
        <row r="1247">
          <cell r="A1247" t="str">
            <v>PROGETTI</v>
          </cell>
          <cell r="B1247" t="str">
            <v>PMIGCROTON</v>
          </cell>
          <cell r="C1247" t="str">
            <v>Migrazione Banca del Crotonese</v>
          </cell>
          <cell r="D1247" t="str">
            <v>No</v>
          </cell>
          <cell r="F1247" t="str">
            <v>BORIANIF</v>
          </cell>
          <cell r="G1247" t="str">
            <v>BORIANI</v>
          </cell>
          <cell r="H1247" t="str">
            <v>FABIO</v>
          </cell>
          <cell r="I1247" t="str">
            <v>7,25</v>
          </cell>
          <cell r="J1247">
            <v>38.51</v>
          </cell>
          <cell r="K1247">
            <v>279.19749999999999</v>
          </cell>
          <cell r="M1247" t="str">
            <v>A1141</v>
          </cell>
          <cell r="N1247" t="str">
            <v>Sistemi di Pagamento</v>
          </cell>
          <cell r="O1247" t="str">
            <v>Migrazioni</v>
          </cell>
        </row>
        <row r="1248">
          <cell r="A1248" t="str">
            <v>PROGETTI</v>
          </cell>
          <cell r="B1248" t="str">
            <v>PMIGCROTON</v>
          </cell>
          <cell r="C1248" t="str">
            <v>Migrazione Banca del Crotonese</v>
          </cell>
          <cell r="D1248" t="str">
            <v>No</v>
          </cell>
          <cell r="F1248" t="str">
            <v>ROSIF</v>
          </cell>
          <cell r="G1248" t="str">
            <v>ROSI</v>
          </cell>
          <cell r="H1248" t="str">
            <v>FABRIZIO</v>
          </cell>
          <cell r="I1248" t="str">
            <v>113,5</v>
          </cell>
          <cell r="J1248">
            <v>38.51</v>
          </cell>
          <cell r="K1248">
            <v>4370.8850000000002</v>
          </cell>
          <cell r="L1248">
            <v>243.75</v>
          </cell>
          <cell r="M1248" t="str">
            <v>A1152</v>
          </cell>
          <cell r="N1248" t="str">
            <v>Sviluppo Migrazioni</v>
          </cell>
          <cell r="O1248" t="str">
            <v>Migrazioni</v>
          </cell>
        </row>
        <row r="1249">
          <cell r="A1249" t="str">
            <v>PROGETTI</v>
          </cell>
          <cell r="B1249" t="str">
            <v>PMIGCROTON</v>
          </cell>
          <cell r="C1249" t="str">
            <v>Migrazione Banca del Crotonese</v>
          </cell>
          <cell r="D1249" t="str">
            <v>Sì</v>
          </cell>
          <cell r="E1249" t="str">
            <v>SIDI</v>
          </cell>
          <cell r="F1249" t="str">
            <v>FARINATIR</v>
          </cell>
          <cell r="G1249" t="str">
            <v>Farinati</v>
          </cell>
          <cell r="H1249" t="str">
            <v>Raffaele</v>
          </cell>
          <cell r="I1249" t="str">
            <v>124</v>
          </cell>
          <cell r="J1249">
            <v>38.51</v>
          </cell>
          <cell r="K1249">
            <v>4775.24</v>
          </cell>
          <cell r="M1249" t="str">
            <v>A1152</v>
          </cell>
          <cell r="N1249" t="str">
            <v>Sviluppo Migrazioni</v>
          </cell>
          <cell r="O1249" t="str">
            <v>Migrazioni</v>
          </cell>
        </row>
        <row r="1250">
          <cell r="A1250" t="str">
            <v>PROGETTI</v>
          </cell>
          <cell r="B1250" t="str">
            <v>PMIGCROTON</v>
          </cell>
          <cell r="C1250" t="str">
            <v>Migrazione Banca del Crotonese</v>
          </cell>
          <cell r="D1250" t="str">
            <v>Sì</v>
          </cell>
          <cell r="E1250" t="str">
            <v>SIDI</v>
          </cell>
          <cell r="F1250" t="str">
            <v>SPINOSIE</v>
          </cell>
          <cell r="G1250" t="str">
            <v>Spinosi</v>
          </cell>
          <cell r="H1250" t="str">
            <v>Eugenio</v>
          </cell>
          <cell r="I1250" t="str">
            <v>166</v>
          </cell>
          <cell r="J1250">
            <v>38.51</v>
          </cell>
          <cell r="K1250">
            <v>6392.66</v>
          </cell>
          <cell r="M1250" t="str">
            <v>A1152</v>
          </cell>
          <cell r="N1250" t="str">
            <v>Sviluppo Migrazioni</v>
          </cell>
          <cell r="O1250" t="str">
            <v>Migrazioni</v>
          </cell>
        </row>
        <row r="1251">
          <cell r="A1251" t="str">
            <v>PROGETTI</v>
          </cell>
          <cell r="B1251" t="str">
            <v>PMIGCROTON</v>
          </cell>
          <cell r="C1251" t="str">
            <v>Migrazione Banca del Crotonese</v>
          </cell>
          <cell r="D1251" t="str">
            <v>Sì</v>
          </cell>
          <cell r="E1251" t="str">
            <v>UPDATE</v>
          </cell>
          <cell r="F1251" t="str">
            <v>BALCONIA</v>
          </cell>
          <cell r="G1251" t="str">
            <v>Balconi</v>
          </cell>
          <cell r="H1251" t="str">
            <v>Alessandro</v>
          </cell>
          <cell r="I1251" t="str">
            <v>108</v>
          </cell>
          <cell r="J1251">
            <v>42.5</v>
          </cell>
          <cell r="K1251">
            <v>4590</v>
          </cell>
          <cell r="M1251" t="str">
            <v>A1152</v>
          </cell>
          <cell r="N1251" t="str">
            <v>Sviluppo Migrazioni</v>
          </cell>
          <cell r="O1251" t="str">
            <v>Migrazioni</v>
          </cell>
        </row>
        <row r="1252">
          <cell r="A1252" t="str">
            <v>PROGETTI</v>
          </cell>
          <cell r="B1252" t="str">
            <v>PMIGCROTON</v>
          </cell>
          <cell r="C1252" t="str">
            <v>Migrazione Banca del Crotonese</v>
          </cell>
          <cell r="D1252" t="str">
            <v>Sì</v>
          </cell>
          <cell r="E1252" t="str">
            <v>UPDATE</v>
          </cell>
          <cell r="F1252" t="str">
            <v>DIBELLOE</v>
          </cell>
          <cell r="G1252" t="str">
            <v>DIBELLO</v>
          </cell>
          <cell r="H1252" t="str">
            <v>EMILIO</v>
          </cell>
          <cell r="I1252" t="str">
            <v>114</v>
          </cell>
          <cell r="J1252">
            <v>42.5</v>
          </cell>
          <cell r="K1252">
            <v>4845</v>
          </cell>
          <cell r="M1252" t="str">
            <v>A1152</v>
          </cell>
          <cell r="N1252" t="str">
            <v>Sviluppo Migrazioni</v>
          </cell>
          <cell r="O1252" t="str">
            <v>Migrazioni</v>
          </cell>
        </row>
        <row r="1253">
          <cell r="A1253" t="str">
            <v>PROGETTI</v>
          </cell>
          <cell r="B1253" t="str">
            <v>PMIGCROTON</v>
          </cell>
          <cell r="C1253" t="str">
            <v>Migrazione Banca del Crotonese</v>
          </cell>
          <cell r="D1253" t="str">
            <v>Sì</v>
          </cell>
          <cell r="E1253" t="str">
            <v>UPDATE</v>
          </cell>
          <cell r="F1253" t="str">
            <v>QUARTIERIA</v>
          </cell>
          <cell r="G1253" t="str">
            <v>QUARTIERI</v>
          </cell>
          <cell r="H1253" t="str">
            <v>ANDREA</v>
          </cell>
          <cell r="I1253" t="str">
            <v>50</v>
          </cell>
          <cell r="J1253">
            <v>42.5</v>
          </cell>
          <cell r="K1253">
            <v>2125</v>
          </cell>
          <cell r="M1253" t="str">
            <v>A1152</v>
          </cell>
          <cell r="N1253" t="str">
            <v>Sviluppo Migrazioni</v>
          </cell>
          <cell r="O1253" t="str">
            <v>Migrazioni</v>
          </cell>
        </row>
        <row r="1254">
          <cell r="A1254" t="str">
            <v>PROGETTI</v>
          </cell>
          <cell r="B1254" t="str">
            <v>PMIGCROTON</v>
          </cell>
          <cell r="C1254" t="str">
            <v>Migrazione Banca del Crotonese</v>
          </cell>
          <cell r="D1254" t="str">
            <v>No</v>
          </cell>
          <cell r="F1254" t="str">
            <v>BETTIA</v>
          </cell>
          <cell r="G1254" t="str">
            <v>BETTI</v>
          </cell>
          <cell r="H1254" t="str">
            <v>ALBERTO</v>
          </cell>
          <cell r="I1254" t="str">
            <v>67,75</v>
          </cell>
          <cell r="J1254">
            <v>38.51</v>
          </cell>
          <cell r="K1254">
            <v>2609.0524999999998</v>
          </cell>
          <cell r="L1254">
            <v>206.63</v>
          </cell>
          <cell r="M1254" t="str">
            <v>A1230</v>
          </cell>
          <cell r="N1254" t="str">
            <v>Telecomunicazione e Reti</v>
          </cell>
          <cell r="O1254" t="str">
            <v>Migrazioni</v>
          </cell>
        </row>
        <row r="1255">
          <cell r="A1255" t="str">
            <v>PROGETTI</v>
          </cell>
          <cell r="B1255" t="str">
            <v>PMIGCROTON</v>
          </cell>
          <cell r="C1255" t="str">
            <v>Migrazione Banca del Crotonese</v>
          </cell>
          <cell r="D1255" t="str">
            <v>No</v>
          </cell>
          <cell r="F1255" t="str">
            <v>CECCOLIM</v>
          </cell>
          <cell r="G1255" t="str">
            <v>CECCOLI</v>
          </cell>
          <cell r="H1255" t="str">
            <v>MARCO</v>
          </cell>
          <cell r="I1255" t="str">
            <v>3</v>
          </cell>
          <cell r="J1255">
            <v>38.51</v>
          </cell>
          <cell r="K1255">
            <v>115.53</v>
          </cell>
          <cell r="M1255" t="str">
            <v>A1240</v>
          </cell>
          <cell r="N1255" t="str">
            <v>Sistemi Dipartimentali</v>
          </cell>
          <cell r="O1255" t="str">
            <v>Migrazioni</v>
          </cell>
        </row>
        <row r="1256">
          <cell r="A1256" t="str">
            <v>PROGETTI</v>
          </cell>
          <cell r="B1256" t="str">
            <v>PMIGCROTON</v>
          </cell>
          <cell r="C1256" t="str">
            <v>Migrazione Banca del Crotonese</v>
          </cell>
          <cell r="D1256" t="str">
            <v>No</v>
          </cell>
          <cell r="F1256" t="str">
            <v>BENVENGAV</v>
          </cell>
          <cell r="G1256" t="str">
            <v>BENVENGA</v>
          </cell>
          <cell r="H1256" t="str">
            <v>VITTORIO</v>
          </cell>
          <cell r="I1256" t="str">
            <v>124</v>
          </cell>
          <cell r="J1256">
            <v>38.51</v>
          </cell>
          <cell r="K1256">
            <v>4775.24</v>
          </cell>
          <cell r="L1256">
            <v>658.24</v>
          </cell>
          <cell r="M1256" t="str">
            <v>A2210</v>
          </cell>
          <cell r="N1256" t="str">
            <v>Supporto Clienti - Migrazioni</v>
          </cell>
          <cell r="O1256" t="str">
            <v>Migrazioni</v>
          </cell>
        </row>
        <row r="1257">
          <cell r="A1257" t="str">
            <v>PROGETTI</v>
          </cell>
          <cell r="B1257" t="str">
            <v>PMIGCROTON</v>
          </cell>
          <cell r="C1257" t="str">
            <v>Migrazione Banca del Crotonese</v>
          </cell>
          <cell r="D1257" t="str">
            <v>No</v>
          </cell>
          <cell r="F1257" t="str">
            <v>DULCIMASCOLOA</v>
          </cell>
          <cell r="G1257" t="str">
            <v>DULCIMASCOLO</v>
          </cell>
          <cell r="H1257" t="str">
            <v>ALFONSO</v>
          </cell>
          <cell r="I1257" t="str">
            <v>52,5</v>
          </cell>
          <cell r="J1257">
            <v>38.51</v>
          </cell>
          <cell r="K1257">
            <v>2021.7749999999999</v>
          </cell>
          <cell r="L1257">
            <v>221.8</v>
          </cell>
          <cell r="M1257" t="str">
            <v>A2210</v>
          </cell>
          <cell r="N1257" t="str">
            <v>Supporto Clienti - Migrazioni</v>
          </cell>
          <cell r="O1257" t="str">
            <v>Migrazioni</v>
          </cell>
        </row>
        <row r="1258">
          <cell r="A1258" t="str">
            <v>PROGETTI</v>
          </cell>
          <cell r="B1258" t="str">
            <v>PMIGCROTON</v>
          </cell>
          <cell r="C1258" t="str">
            <v>Migrazione Banca del Crotonese</v>
          </cell>
          <cell r="D1258" t="str">
            <v>No</v>
          </cell>
          <cell r="F1258" t="str">
            <v>MURDOCCAF</v>
          </cell>
          <cell r="G1258" t="str">
            <v>MURDOCCA</v>
          </cell>
          <cell r="H1258" t="str">
            <v>FRANCO</v>
          </cell>
          <cell r="I1258" t="str">
            <v>266</v>
          </cell>
          <cell r="J1258">
            <v>38.51</v>
          </cell>
          <cell r="K1258">
            <v>10243.66</v>
          </cell>
          <cell r="L1258">
            <v>2576.2399999999998</v>
          </cell>
          <cell r="M1258" t="str">
            <v>A2210</v>
          </cell>
          <cell r="N1258" t="str">
            <v>Supporto Clienti - Migrazioni</v>
          </cell>
          <cell r="O1258" t="str">
            <v>Migrazioni</v>
          </cell>
        </row>
        <row r="1259">
          <cell r="A1259" t="str">
            <v>PROGETTI</v>
          </cell>
          <cell r="B1259" t="str">
            <v>PMIGCROTON</v>
          </cell>
          <cell r="C1259" t="str">
            <v>Migrazione Banca del Crotonese</v>
          </cell>
          <cell r="D1259" t="str">
            <v>No</v>
          </cell>
          <cell r="F1259" t="str">
            <v>BRANCIFORTIM</v>
          </cell>
          <cell r="G1259" t="str">
            <v>BRANCIFORTI</v>
          </cell>
          <cell r="H1259" t="str">
            <v>MIRELLA</v>
          </cell>
          <cell r="I1259" t="str">
            <v>63,75</v>
          </cell>
          <cell r="J1259">
            <v>38.51</v>
          </cell>
          <cell r="K1259">
            <v>2455.0124999999998</v>
          </cell>
          <cell r="L1259">
            <v>157.35</v>
          </cell>
          <cell r="M1259" t="str">
            <v>A2225</v>
          </cell>
          <cell r="N1259" t="str">
            <v>Call Center - Finanza</v>
          </cell>
          <cell r="O1259" t="str">
            <v>Migrazioni</v>
          </cell>
        </row>
        <row r="1260">
          <cell r="A1260" t="str">
            <v>PROGETTI</v>
          </cell>
          <cell r="B1260" t="str">
            <v>PMIGCROTON</v>
          </cell>
          <cell r="C1260" t="str">
            <v>Migrazione Banca del Crotonese</v>
          </cell>
          <cell r="D1260" t="str">
            <v>No</v>
          </cell>
          <cell r="F1260" t="str">
            <v>ROTAB</v>
          </cell>
          <cell r="G1260" t="str">
            <v>ROTA</v>
          </cell>
          <cell r="H1260" t="str">
            <v>BARBARA</v>
          </cell>
          <cell r="I1260" t="str">
            <v>71</v>
          </cell>
          <cell r="J1260">
            <v>38.51</v>
          </cell>
          <cell r="K1260">
            <v>2734.21</v>
          </cell>
          <cell r="L1260">
            <v>46.2</v>
          </cell>
          <cell r="M1260" t="str">
            <v>A2231</v>
          </cell>
          <cell r="N1260" t="str">
            <v>Contabilità e Vigilanza</v>
          </cell>
          <cell r="O1260" t="str">
            <v>Migrazioni</v>
          </cell>
        </row>
        <row r="1261">
          <cell r="A1261" t="str">
            <v>PROGETTI</v>
          </cell>
          <cell r="B1261" t="str">
            <v>PMIGDIPIG</v>
          </cell>
          <cell r="C1261" t="str">
            <v>Migrazione BCC di Dipignano</v>
          </cell>
          <cell r="D1261" t="str">
            <v>No</v>
          </cell>
          <cell r="F1261" t="str">
            <v>MURDOCCAF</v>
          </cell>
          <cell r="G1261" t="str">
            <v>MURDOCCA</v>
          </cell>
          <cell r="H1261" t="str">
            <v>FRANCO</v>
          </cell>
          <cell r="I1261" t="str">
            <v>2</v>
          </cell>
          <cell r="J1261">
            <v>38.51</v>
          </cell>
          <cell r="K1261">
            <v>77.02</v>
          </cell>
          <cell r="M1261" t="str">
            <v>A2210</v>
          </cell>
          <cell r="N1261" t="str">
            <v>Supporto Clienti - Migrazioni</v>
          </cell>
          <cell r="O1261" t="str">
            <v>Migrazioni</v>
          </cell>
        </row>
        <row r="1262">
          <cell r="A1262" t="str">
            <v>PROGETTI</v>
          </cell>
          <cell r="B1262" t="str">
            <v>PMIGGENZ</v>
          </cell>
          <cell r="C1262" t="str">
            <v>Migrazione BCC di Genzano</v>
          </cell>
          <cell r="D1262" t="str">
            <v>No</v>
          </cell>
          <cell r="F1262" t="str">
            <v>SIMEONIL</v>
          </cell>
          <cell r="G1262" t="str">
            <v>SIMEONI</v>
          </cell>
          <cell r="H1262" t="str">
            <v>LUIGI</v>
          </cell>
          <cell r="I1262" t="str">
            <v>25</v>
          </cell>
          <cell r="J1262">
            <v>38.51</v>
          </cell>
          <cell r="K1262">
            <v>962.75</v>
          </cell>
          <cell r="L1262">
            <v>269.42</v>
          </cell>
          <cell r="M1262" t="str">
            <v>A2210</v>
          </cell>
          <cell r="N1262" t="str">
            <v>Supporto Clienti - Migrazioni</v>
          </cell>
          <cell r="O1262" t="str">
            <v>Migrazioni</v>
          </cell>
        </row>
        <row r="1263">
          <cell r="A1263" t="str">
            <v>PROGETTI</v>
          </cell>
          <cell r="B1263" t="str">
            <v>PMIGLAM</v>
          </cell>
          <cell r="C1263" t="str">
            <v>Migrazione BCC del Lametino</v>
          </cell>
          <cell r="D1263" t="str">
            <v>No</v>
          </cell>
          <cell r="F1263" t="str">
            <v>BORIANIF</v>
          </cell>
          <cell r="G1263" t="str">
            <v>BORIANI</v>
          </cell>
          <cell r="H1263" t="str">
            <v>FABIO</v>
          </cell>
          <cell r="I1263" t="str">
            <v>63,75</v>
          </cell>
          <cell r="J1263">
            <v>38.51</v>
          </cell>
          <cell r="K1263">
            <v>2455.0124999999998</v>
          </cell>
          <cell r="M1263" t="str">
            <v>A1141</v>
          </cell>
          <cell r="N1263" t="str">
            <v>Sistemi di Pagamento</v>
          </cell>
          <cell r="O1263" t="str">
            <v>Migrazioni</v>
          </cell>
        </row>
        <row r="1264">
          <cell r="A1264" t="str">
            <v>PROGETTI</v>
          </cell>
          <cell r="B1264" t="str">
            <v>PMIGLAM</v>
          </cell>
          <cell r="C1264" t="str">
            <v>Migrazione BCC del Lametino</v>
          </cell>
          <cell r="D1264" t="str">
            <v>No</v>
          </cell>
          <cell r="F1264" t="str">
            <v>ROSIF</v>
          </cell>
          <cell r="G1264" t="str">
            <v>ROSI</v>
          </cell>
          <cell r="H1264" t="str">
            <v>FABRIZIO</v>
          </cell>
          <cell r="I1264" t="str">
            <v>97</v>
          </cell>
          <cell r="J1264">
            <v>38.51</v>
          </cell>
          <cell r="K1264">
            <v>3735.47</v>
          </cell>
          <cell r="L1264">
            <v>280.60000000000002</v>
          </cell>
          <cell r="M1264" t="str">
            <v>A1152</v>
          </cell>
          <cell r="N1264" t="str">
            <v>Sviluppo Migrazioni</v>
          </cell>
          <cell r="O1264" t="str">
            <v>Migrazioni</v>
          </cell>
        </row>
        <row r="1265">
          <cell r="A1265" t="str">
            <v>PROGETTI</v>
          </cell>
          <cell r="B1265" t="str">
            <v>PMIGLAM</v>
          </cell>
          <cell r="C1265" t="str">
            <v>Migrazione BCC del Lametino</v>
          </cell>
          <cell r="D1265" t="str">
            <v>Sì</v>
          </cell>
          <cell r="E1265" t="str">
            <v>SECDATA</v>
          </cell>
          <cell r="F1265" t="str">
            <v>TESTAFERRIP</v>
          </cell>
          <cell r="G1265" t="str">
            <v>TESTAFERRI</v>
          </cell>
          <cell r="H1265" t="str">
            <v>PAOLO</v>
          </cell>
          <cell r="I1265" t="str">
            <v>8</v>
          </cell>
          <cell r="J1265">
            <v>41.25</v>
          </cell>
          <cell r="K1265">
            <v>330</v>
          </cell>
          <cell r="M1265" t="str">
            <v>A1152</v>
          </cell>
          <cell r="N1265" t="str">
            <v>Sviluppo Migrazioni</v>
          </cell>
          <cell r="O1265" t="str">
            <v>Migrazioni</v>
          </cell>
        </row>
        <row r="1266">
          <cell r="A1266" t="str">
            <v>PROGETTI</v>
          </cell>
          <cell r="B1266" t="str">
            <v>PMIGLAM</v>
          </cell>
          <cell r="C1266" t="str">
            <v>Migrazione BCC del Lametino</v>
          </cell>
          <cell r="D1266" t="str">
            <v>Sì</v>
          </cell>
          <cell r="E1266" t="str">
            <v>SIDI</v>
          </cell>
          <cell r="F1266" t="str">
            <v>FARINATIR</v>
          </cell>
          <cell r="G1266" t="str">
            <v>Farinati</v>
          </cell>
          <cell r="H1266" t="str">
            <v>Raffaele</v>
          </cell>
          <cell r="I1266" t="str">
            <v>136</v>
          </cell>
          <cell r="J1266">
            <v>38.51</v>
          </cell>
          <cell r="K1266">
            <v>5237.3599999999997</v>
          </cell>
          <cell r="M1266" t="str">
            <v>A1152</v>
          </cell>
          <cell r="N1266" t="str">
            <v>Sviluppo Migrazioni</v>
          </cell>
          <cell r="O1266" t="str">
            <v>Migrazioni</v>
          </cell>
        </row>
        <row r="1267">
          <cell r="A1267" t="str">
            <v>PROGETTI</v>
          </cell>
          <cell r="B1267" t="str">
            <v>PMIGLAM</v>
          </cell>
          <cell r="C1267" t="str">
            <v>Migrazione BCC del Lametino</v>
          </cell>
          <cell r="D1267" t="str">
            <v>Sì</v>
          </cell>
          <cell r="E1267" t="str">
            <v>SIDI</v>
          </cell>
          <cell r="F1267" t="str">
            <v>SPINOSIE</v>
          </cell>
          <cell r="G1267" t="str">
            <v>Spinosi</v>
          </cell>
          <cell r="H1267" t="str">
            <v>Eugenio</v>
          </cell>
          <cell r="I1267" t="str">
            <v>219</v>
          </cell>
          <cell r="J1267">
            <v>38.51</v>
          </cell>
          <cell r="K1267">
            <v>8433.6899999999987</v>
          </cell>
          <cell r="M1267" t="str">
            <v>A1152</v>
          </cell>
          <cell r="N1267" t="str">
            <v>Sviluppo Migrazioni</v>
          </cell>
          <cell r="O1267" t="str">
            <v>Migrazioni</v>
          </cell>
        </row>
        <row r="1268">
          <cell r="A1268" t="str">
            <v>PROGETTI</v>
          </cell>
          <cell r="B1268" t="str">
            <v>PMIGLAM</v>
          </cell>
          <cell r="C1268" t="str">
            <v>Migrazione BCC del Lametino</v>
          </cell>
          <cell r="D1268" t="str">
            <v>Sì</v>
          </cell>
          <cell r="E1268" t="str">
            <v>UPDATE</v>
          </cell>
          <cell r="F1268" t="str">
            <v>BALCONIA</v>
          </cell>
          <cell r="G1268" t="str">
            <v>Balconi</v>
          </cell>
          <cell r="H1268" t="str">
            <v>Alessandro</v>
          </cell>
          <cell r="I1268" t="str">
            <v>181,5</v>
          </cell>
          <cell r="J1268">
            <v>42.5</v>
          </cell>
          <cell r="K1268">
            <v>7713.75</v>
          </cell>
          <cell r="M1268" t="str">
            <v>A1152</v>
          </cell>
          <cell r="N1268" t="str">
            <v>Sviluppo Migrazioni</v>
          </cell>
          <cell r="O1268" t="str">
            <v>Migrazioni</v>
          </cell>
        </row>
        <row r="1269">
          <cell r="A1269" t="str">
            <v>PROGETTI</v>
          </cell>
          <cell r="B1269" t="str">
            <v>PMIGLAM</v>
          </cell>
          <cell r="C1269" t="str">
            <v>Migrazione BCC del Lametino</v>
          </cell>
          <cell r="D1269" t="str">
            <v>Sì</v>
          </cell>
          <cell r="E1269" t="str">
            <v>UPDATE</v>
          </cell>
          <cell r="F1269" t="str">
            <v>DIBELLOE</v>
          </cell>
          <cell r="G1269" t="str">
            <v>DIBELLO</v>
          </cell>
          <cell r="H1269" t="str">
            <v>EMILIO</v>
          </cell>
          <cell r="I1269" t="str">
            <v>184,5</v>
          </cell>
          <cell r="J1269">
            <v>42.5</v>
          </cell>
          <cell r="K1269">
            <v>7841.25</v>
          </cell>
          <cell r="M1269" t="str">
            <v>A1152</v>
          </cell>
          <cell r="N1269" t="str">
            <v>Sviluppo Migrazioni</v>
          </cell>
          <cell r="O1269" t="str">
            <v>Migrazioni</v>
          </cell>
        </row>
        <row r="1270">
          <cell r="A1270" t="str">
            <v>PROGETTI</v>
          </cell>
          <cell r="B1270" t="str">
            <v>PMIGLAM</v>
          </cell>
          <cell r="C1270" t="str">
            <v>Migrazione BCC del Lametino</v>
          </cell>
          <cell r="D1270" t="str">
            <v>Sì</v>
          </cell>
          <cell r="E1270" t="str">
            <v>UPDATE</v>
          </cell>
          <cell r="F1270" t="str">
            <v>QUARTIERIA</v>
          </cell>
          <cell r="G1270" t="str">
            <v>QUARTIERI</v>
          </cell>
          <cell r="H1270" t="str">
            <v>ANDREA</v>
          </cell>
          <cell r="I1270" t="str">
            <v>100</v>
          </cell>
          <cell r="J1270">
            <v>42.5</v>
          </cell>
          <cell r="K1270">
            <v>4250</v>
          </cell>
          <cell r="M1270" t="str">
            <v>A1152</v>
          </cell>
          <cell r="N1270" t="str">
            <v>Sviluppo Migrazioni</v>
          </cell>
          <cell r="O1270" t="str">
            <v>Migrazioni</v>
          </cell>
        </row>
        <row r="1271">
          <cell r="A1271" t="str">
            <v>PROGETTI</v>
          </cell>
          <cell r="B1271" t="str">
            <v>PMIGLAM</v>
          </cell>
          <cell r="C1271" t="str">
            <v>Migrazione BCC del Lametino</v>
          </cell>
          <cell r="D1271" t="str">
            <v>No</v>
          </cell>
          <cell r="F1271" t="str">
            <v>BETTIA</v>
          </cell>
          <cell r="G1271" t="str">
            <v>BETTI</v>
          </cell>
          <cell r="H1271" t="str">
            <v>ALBERTO</v>
          </cell>
          <cell r="I1271" t="str">
            <v>39</v>
          </cell>
          <cell r="J1271">
            <v>38.51</v>
          </cell>
          <cell r="K1271">
            <v>1501.8899999999999</v>
          </cell>
          <cell r="L1271">
            <v>73</v>
          </cell>
          <cell r="M1271" t="str">
            <v>A1230</v>
          </cell>
          <cell r="N1271" t="str">
            <v>Telecomunicazione e Reti</v>
          </cell>
          <cell r="O1271" t="str">
            <v>Migrazioni</v>
          </cell>
        </row>
        <row r="1272">
          <cell r="A1272" t="str">
            <v>PROGETTI</v>
          </cell>
          <cell r="B1272" t="str">
            <v>PMIGLAM</v>
          </cell>
          <cell r="C1272" t="str">
            <v>Migrazione BCC del Lametino</v>
          </cell>
          <cell r="D1272" t="str">
            <v>No</v>
          </cell>
          <cell r="F1272" t="str">
            <v>REDAELLIP</v>
          </cell>
          <cell r="G1272" t="str">
            <v>REDAELLI</v>
          </cell>
          <cell r="H1272" t="str">
            <v>PAOLO</v>
          </cell>
          <cell r="I1272" t="str">
            <v>8,75</v>
          </cell>
          <cell r="J1272">
            <v>38.51</v>
          </cell>
          <cell r="K1272">
            <v>336.96249999999998</v>
          </cell>
          <cell r="M1272" t="str">
            <v>A1320</v>
          </cell>
          <cell r="N1272" t="str">
            <v>Change Management</v>
          </cell>
          <cell r="O1272" t="str">
            <v>Migrazioni</v>
          </cell>
        </row>
        <row r="1273">
          <cell r="A1273" t="str">
            <v>PROGETTI</v>
          </cell>
          <cell r="B1273" t="str">
            <v>PMIGLAM</v>
          </cell>
          <cell r="C1273" t="str">
            <v>Migrazione BCC del Lametino</v>
          </cell>
          <cell r="D1273" t="str">
            <v>No</v>
          </cell>
          <cell r="F1273" t="str">
            <v>BENVENGAV</v>
          </cell>
          <cell r="G1273" t="str">
            <v>BENVENGA</v>
          </cell>
          <cell r="H1273" t="str">
            <v>VITTORIO</v>
          </cell>
          <cell r="I1273" t="str">
            <v>131</v>
          </cell>
          <cell r="J1273">
            <v>38.51</v>
          </cell>
          <cell r="K1273">
            <v>5044.8099999999995</v>
          </cell>
          <cell r="L1273">
            <v>635.44000000000005</v>
          </cell>
          <cell r="M1273" t="str">
            <v>A2210</v>
          </cell>
          <cell r="N1273" t="str">
            <v>Supporto Clienti - Migrazioni</v>
          </cell>
          <cell r="O1273" t="str">
            <v>Migrazioni</v>
          </cell>
        </row>
        <row r="1274">
          <cell r="A1274" t="str">
            <v>PROGETTI</v>
          </cell>
          <cell r="B1274" t="str">
            <v>PMIGLAM</v>
          </cell>
          <cell r="C1274" t="str">
            <v>Migrazione BCC del Lametino</v>
          </cell>
          <cell r="D1274" t="str">
            <v>No</v>
          </cell>
          <cell r="F1274" t="str">
            <v>DULCIMASCOLOA</v>
          </cell>
          <cell r="G1274" t="str">
            <v>DULCIMASCOLO</v>
          </cell>
          <cell r="H1274" t="str">
            <v>ALFONSO</v>
          </cell>
          <cell r="I1274" t="str">
            <v>480</v>
          </cell>
          <cell r="J1274">
            <v>38.51</v>
          </cell>
          <cell r="K1274">
            <v>18484.8</v>
          </cell>
          <cell r="L1274">
            <v>3757.89</v>
          </cell>
          <cell r="M1274" t="str">
            <v>A2210</v>
          </cell>
          <cell r="N1274" t="str">
            <v>Supporto Clienti - Migrazioni</v>
          </cell>
          <cell r="O1274" t="str">
            <v>Migrazioni</v>
          </cell>
        </row>
        <row r="1275">
          <cell r="A1275" t="str">
            <v>PROGETTI</v>
          </cell>
          <cell r="B1275" t="str">
            <v>PMIGLAM</v>
          </cell>
          <cell r="C1275" t="str">
            <v>Migrazione BCC del Lametino</v>
          </cell>
          <cell r="D1275" t="str">
            <v>No</v>
          </cell>
          <cell r="F1275" t="str">
            <v>MURDOCCAF</v>
          </cell>
          <cell r="G1275" t="str">
            <v>MURDOCCA</v>
          </cell>
          <cell r="H1275" t="str">
            <v>FRANCO</v>
          </cell>
          <cell r="I1275" t="str">
            <v>212</v>
          </cell>
          <cell r="J1275">
            <v>38.51</v>
          </cell>
          <cell r="K1275">
            <v>8164.12</v>
          </cell>
          <cell r="L1275">
            <v>2273.86</v>
          </cell>
          <cell r="M1275" t="str">
            <v>A2210</v>
          </cell>
          <cell r="N1275" t="str">
            <v>Supporto Clienti - Migrazioni</v>
          </cell>
          <cell r="O1275" t="str">
            <v>Migrazioni</v>
          </cell>
        </row>
        <row r="1276">
          <cell r="A1276" t="str">
            <v>PROGETTI</v>
          </cell>
          <cell r="B1276" t="str">
            <v>PMIGLAM</v>
          </cell>
          <cell r="C1276" t="str">
            <v>Migrazione BCC del Lametino</v>
          </cell>
          <cell r="D1276" t="str">
            <v>No</v>
          </cell>
          <cell r="F1276" t="str">
            <v>SPADAR</v>
          </cell>
          <cell r="G1276" t="str">
            <v>SPADA</v>
          </cell>
          <cell r="H1276" t="str">
            <v>ROBERTO</v>
          </cell>
          <cell r="I1276" t="str">
            <v>5</v>
          </cell>
          <cell r="J1276">
            <v>38.51</v>
          </cell>
          <cell r="K1276">
            <v>192.54999999999998</v>
          </cell>
          <cell r="M1276" t="str">
            <v>A2222</v>
          </cell>
          <cell r="N1276" t="str">
            <v>Call Center - Prodotti</v>
          </cell>
          <cell r="O1276" t="str">
            <v>Migrazioni</v>
          </cell>
        </row>
        <row r="1277">
          <cell r="A1277" t="str">
            <v>PROGETTI</v>
          </cell>
          <cell r="B1277" t="str">
            <v>PMIGLAM</v>
          </cell>
          <cell r="C1277" t="str">
            <v>Migrazione BCC del Lametino</v>
          </cell>
          <cell r="D1277" t="str">
            <v>Sì</v>
          </cell>
          <cell r="E1277" t="str">
            <v>DIALOGA</v>
          </cell>
          <cell r="F1277" t="str">
            <v>DIRENZOS</v>
          </cell>
          <cell r="G1277" t="str">
            <v>Di Renzo</v>
          </cell>
          <cell r="H1277" t="str">
            <v>Salvatore</v>
          </cell>
          <cell r="I1277" t="str">
            <v>47</v>
          </cell>
          <cell r="J1277">
            <v>28.75</v>
          </cell>
          <cell r="K1277">
            <v>1351.25</v>
          </cell>
          <cell r="L1277">
            <v>121.98</v>
          </cell>
          <cell r="M1277" t="str">
            <v>A2222</v>
          </cell>
          <cell r="N1277" t="str">
            <v>Call Center - Prodotti</v>
          </cell>
          <cell r="O1277" t="str">
            <v>Migrazioni</v>
          </cell>
        </row>
        <row r="1278">
          <cell r="A1278" t="str">
            <v>PROGETTI</v>
          </cell>
          <cell r="B1278" t="str">
            <v>PMIGLAM</v>
          </cell>
          <cell r="C1278" t="str">
            <v>Migrazione BCC del Lametino</v>
          </cell>
          <cell r="D1278" t="str">
            <v>No</v>
          </cell>
          <cell r="F1278" t="str">
            <v>BRANCIFORTIM</v>
          </cell>
          <cell r="G1278" t="str">
            <v>BRANCIFORTI</v>
          </cell>
          <cell r="H1278" t="str">
            <v>MIRELLA</v>
          </cell>
          <cell r="I1278" t="str">
            <v>63,25</v>
          </cell>
          <cell r="J1278">
            <v>38.51</v>
          </cell>
          <cell r="K1278">
            <v>2435.7574999999997</v>
          </cell>
          <cell r="L1278">
            <v>41.05</v>
          </cell>
          <cell r="M1278" t="str">
            <v>A2225</v>
          </cell>
          <cell r="N1278" t="str">
            <v>Call Center - Finanza</v>
          </cell>
          <cell r="O1278" t="str">
            <v>Migrazioni</v>
          </cell>
        </row>
        <row r="1279">
          <cell r="A1279" t="str">
            <v>PROGETTI</v>
          </cell>
          <cell r="B1279" t="str">
            <v>PMIGLAM</v>
          </cell>
          <cell r="C1279" t="str">
            <v>Migrazione BCC del Lametino</v>
          </cell>
          <cell r="D1279" t="str">
            <v>No</v>
          </cell>
          <cell r="F1279" t="str">
            <v>CALVIL</v>
          </cell>
          <cell r="G1279" t="str">
            <v>CALVI</v>
          </cell>
          <cell r="H1279" t="str">
            <v>LUISA</v>
          </cell>
          <cell r="I1279" t="str">
            <v>15,75</v>
          </cell>
          <cell r="J1279">
            <v>38.51</v>
          </cell>
          <cell r="K1279">
            <v>606.53249999999991</v>
          </cell>
          <cell r="L1279">
            <v>56.6</v>
          </cell>
          <cell r="M1279" t="str">
            <v>A2231</v>
          </cell>
          <cell r="N1279" t="str">
            <v>Contabilità e Vigilanza</v>
          </cell>
          <cell r="O1279" t="str">
            <v>Migrazioni</v>
          </cell>
        </row>
        <row r="1280">
          <cell r="A1280" t="str">
            <v>PROGETTI</v>
          </cell>
          <cell r="B1280" t="str">
            <v>PMIGLAM</v>
          </cell>
          <cell r="C1280" t="str">
            <v>Migrazione BCC del Lametino</v>
          </cell>
          <cell r="D1280" t="str">
            <v>No</v>
          </cell>
          <cell r="F1280" t="str">
            <v>ROTAB</v>
          </cell>
          <cell r="G1280" t="str">
            <v>ROTA</v>
          </cell>
          <cell r="H1280" t="str">
            <v>BARBARA</v>
          </cell>
          <cell r="I1280" t="str">
            <v>50</v>
          </cell>
          <cell r="J1280">
            <v>38.51</v>
          </cell>
          <cell r="K1280">
            <v>1925.5</v>
          </cell>
          <cell r="M1280" t="str">
            <v>A2231</v>
          </cell>
          <cell r="N1280" t="str">
            <v>Contabilità e Vigilanza</v>
          </cell>
          <cell r="O1280" t="str">
            <v>Migrazioni</v>
          </cell>
        </row>
        <row r="1281">
          <cell r="A1281" t="str">
            <v>PROGETTI</v>
          </cell>
          <cell r="B1281" t="str">
            <v>PMIGLAM</v>
          </cell>
          <cell r="C1281" t="str">
            <v>Migrazione BCC del Lametino</v>
          </cell>
          <cell r="D1281" t="str">
            <v>No</v>
          </cell>
          <cell r="F1281" t="str">
            <v>DIERNAF</v>
          </cell>
          <cell r="G1281" t="str">
            <v>DIERNA</v>
          </cell>
          <cell r="H1281" t="str">
            <v>FELICE</v>
          </cell>
          <cell r="I1281" t="str">
            <v>122</v>
          </cell>
          <cell r="J1281">
            <v>38.51</v>
          </cell>
          <cell r="K1281">
            <v>4698.2199999999993</v>
          </cell>
          <cell r="L1281">
            <v>582.24</v>
          </cell>
          <cell r="M1281" t="str">
            <v>A2260</v>
          </cell>
          <cell r="N1281" t="str">
            <v>Back Office Sistemi di Pagamento</v>
          </cell>
          <cell r="O1281" t="str">
            <v>Migrazioni</v>
          </cell>
        </row>
        <row r="1282">
          <cell r="A1282" t="str">
            <v>PROGETTI</v>
          </cell>
          <cell r="B1282" t="str">
            <v>PMIGLAM</v>
          </cell>
          <cell r="C1282" t="str">
            <v>Migrazione BCC del Lametino</v>
          </cell>
          <cell r="D1282" t="str">
            <v>No</v>
          </cell>
          <cell r="F1282" t="str">
            <v>MESSINAA</v>
          </cell>
          <cell r="G1282" t="str">
            <v>MESSINA</v>
          </cell>
          <cell r="H1282" t="str">
            <v>ANTONINO</v>
          </cell>
          <cell r="I1282" t="str">
            <v>120,5</v>
          </cell>
          <cell r="J1282">
            <v>38.51</v>
          </cell>
          <cell r="K1282">
            <v>4640.4549999999999</v>
          </cell>
          <cell r="L1282">
            <v>771.24</v>
          </cell>
          <cell r="M1282" t="str">
            <v>A2260</v>
          </cell>
          <cell r="N1282" t="str">
            <v>Back Office Sistemi di Pagamento</v>
          </cell>
          <cell r="O1282" t="str">
            <v>Migrazioni</v>
          </cell>
        </row>
        <row r="1283">
          <cell r="A1283" t="str">
            <v>PROGETTI</v>
          </cell>
          <cell r="B1283" t="str">
            <v>PMIGLAM</v>
          </cell>
          <cell r="C1283" t="str">
            <v>Migrazione BCC del Lametino</v>
          </cell>
          <cell r="D1283" t="str">
            <v>No</v>
          </cell>
          <cell r="F1283" t="str">
            <v>PERRICONER</v>
          </cell>
          <cell r="G1283" t="str">
            <v>PERRICONE</v>
          </cell>
          <cell r="H1283" t="str">
            <v>ROSALIA</v>
          </cell>
          <cell r="I1283" t="str">
            <v>0</v>
          </cell>
          <cell r="J1283">
            <v>38.51</v>
          </cell>
          <cell r="K1283">
            <v>0</v>
          </cell>
          <cell r="L1283">
            <v>284.8</v>
          </cell>
          <cell r="M1283" t="str">
            <v>A2260</v>
          </cell>
          <cell r="N1283" t="str">
            <v>Back Office Sistemi di Pagamento</v>
          </cell>
          <cell r="O1283" t="str">
            <v>Migrazioni</v>
          </cell>
        </row>
        <row r="1284">
          <cell r="A1284" t="str">
            <v>PROGETTI</v>
          </cell>
          <cell r="B1284" t="str">
            <v>PMIGLEVER</v>
          </cell>
          <cell r="C1284" t="str">
            <v>Migrazione bcc di Leverano</v>
          </cell>
          <cell r="D1284" t="str">
            <v>No</v>
          </cell>
          <cell r="F1284" t="str">
            <v>BETTIA</v>
          </cell>
          <cell r="G1284" t="str">
            <v>BETTI</v>
          </cell>
          <cell r="H1284" t="str">
            <v>ALBERTO</v>
          </cell>
          <cell r="I1284" t="str">
            <v>7,5</v>
          </cell>
          <cell r="J1284">
            <v>38.51</v>
          </cell>
          <cell r="K1284">
            <v>288.82499999999999</v>
          </cell>
          <cell r="L1284">
            <v>63.5</v>
          </cell>
          <cell r="M1284" t="str">
            <v>A1230</v>
          </cell>
          <cell r="N1284" t="str">
            <v>Telecomunicazione e Reti</v>
          </cell>
          <cell r="O1284" t="str">
            <v>Migrazioni</v>
          </cell>
        </row>
        <row r="1285">
          <cell r="A1285" t="str">
            <v>PROGETTI</v>
          </cell>
          <cell r="B1285" t="str">
            <v>PMIGLEVER</v>
          </cell>
          <cell r="C1285" t="str">
            <v>Migrazione bcc di Leverano</v>
          </cell>
          <cell r="D1285" t="str">
            <v>No</v>
          </cell>
          <cell r="F1285" t="str">
            <v>MURDOCCAF</v>
          </cell>
          <cell r="G1285" t="str">
            <v>MURDOCCA</v>
          </cell>
          <cell r="H1285" t="str">
            <v>FRANCO</v>
          </cell>
          <cell r="I1285" t="str">
            <v>12</v>
          </cell>
          <cell r="J1285">
            <v>38.51</v>
          </cell>
          <cell r="K1285">
            <v>462.12</v>
          </cell>
          <cell r="L1285">
            <v>89.11</v>
          </cell>
          <cell r="M1285" t="str">
            <v>A2210</v>
          </cell>
          <cell r="N1285" t="str">
            <v>Supporto Clienti - Migrazioni</v>
          </cell>
          <cell r="O1285" t="str">
            <v>Migrazioni</v>
          </cell>
        </row>
        <row r="1286">
          <cell r="A1286" t="str">
            <v>PROGETTI</v>
          </cell>
          <cell r="B1286" t="str">
            <v>PMIGMAIE</v>
          </cell>
          <cell r="C1286" t="str">
            <v>Migrazione BCC di Maierato</v>
          </cell>
          <cell r="D1286" t="str">
            <v>Sì</v>
          </cell>
          <cell r="E1286" t="str">
            <v>SECDATA</v>
          </cell>
          <cell r="F1286" t="str">
            <v>TESTAFERRIP</v>
          </cell>
          <cell r="G1286" t="str">
            <v>TESTAFERRI</v>
          </cell>
          <cell r="H1286" t="str">
            <v>PAOLO</v>
          </cell>
          <cell r="I1286" t="str">
            <v>54</v>
          </cell>
          <cell r="J1286">
            <v>41.25</v>
          </cell>
          <cell r="K1286">
            <v>2227.5</v>
          </cell>
          <cell r="M1286" t="str">
            <v>A1152</v>
          </cell>
          <cell r="N1286" t="str">
            <v>Sviluppo Migrazioni</v>
          </cell>
          <cell r="O1286" t="str">
            <v>Migrazioni</v>
          </cell>
        </row>
        <row r="1287">
          <cell r="A1287" t="str">
            <v>PROGETTI</v>
          </cell>
          <cell r="B1287" t="str">
            <v>PMIGMAIE</v>
          </cell>
          <cell r="C1287" t="str">
            <v>Migrazione BCC di Maierato</v>
          </cell>
          <cell r="D1287" t="str">
            <v>Sì</v>
          </cell>
          <cell r="E1287" t="str">
            <v>UPDATE</v>
          </cell>
          <cell r="F1287" t="str">
            <v>BALCONIA</v>
          </cell>
          <cell r="G1287" t="str">
            <v>Balconi</v>
          </cell>
          <cell r="H1287" t="str">
            <v>Alessandro</v>
          </cell>
          <cell r="I1287" t="str">
            <v>65,5</v>
          </cell>
          <cell r="J1287">
            <v>42.5</v>
          </cell>
          <cell r="K1287">
            <v>2783.75</v>
          </cell>
          <cell r="M1287" t="str">
            <v>A1152</v>
          </cell>
          <cell r="N1287" t="str">
            <v>Sviluppo Migrazioni</v>
          </cell>
          <cell r="O1287" t="str">
            <v>Migrazioni</v>
          </cell>
        </row>
        <row r="1288">
          <cell r="A1288" t="str">
            <v>PROGETTI</v>
          </cell>
          <cell r="B1288" t="str">
            <v>PMIGMAIE</v>
          </cell>
          <cell r="C1288" t="str">
            <v>Migrazione BCC di Maierato</v>
          </cell>
          <cell r="D1288" t="str">
            <v>Sì</v>
          </cell>
          <cell r="E1288" t="str">
            <v>UPDATE</v>
          </cell>
          <cell r="F1288" t="str">
            <v>DIBELLOE</v>
          </cell>
          <cell r="G1288" t="str">
            <v>DIBELLO</v>
          </cell>
          <cell r="H1288" t="str">
            <v>EMILIO</v>
          </cell>
          <cell r="I1288" t="str">
            <v>26</v>
          </cell>
          <cell r="J1288">
            <v>42.5</v>
          </cell>
          <cell r="K1288">
            <v>1105</v>
          </cell>
          <cell r="M1288" t="str">
            <v>A1152</v>
          </cell>
          <cell r="N1288" t="str">
            <v>Sviluppo Migrazioni</v>
          </cell>
          <cell r="O1288" t="str">
            <v>Migrazioni</v>
          </cell>
        </row>
        <row r="1289">
          <cell r="A1289" t="str">
            <v>PROGETTI</v>
          </cell>
          <cell r="B1289" t="str">
            <v>PMIGMAIE</v>
          </cell>
          <cell r="C1289" t="str">
            <v>Migrazione BCC di Maierato</v>
          </cell>
          <cell r="D1289" t="str">
            <v>Sì</v>
          </cell>
          <cell r="E1289" t="str">
            <v>UPDATE</v>
          </cell>
          <cell r="F1289" t="str">
            <v>QUARTIERIA</v>
          </cell>
          <cell r="G1289" t="str">
            <v>QUARTIERI</v>
          </cell>
          <cell r="H1289" t="str">
            <v>ANDREA</v>
          </cell>
          <cell r="I1289" t="str">
            <v>154</v>
          </cell>
          <cell r="J1289">
            <v>42.5</v>
          </cell>
          <cell r="K1289">
            <v>6545</v>
          </cell>
          <cell r="M1289" t="str">
            <v>A1152</v>
          </cell>
          <cell r="N1289" t="str">
            <v>Sviluppo Migrazioni</v>
          </cell>
          <cell r="O1289" t="str">
            <v>Migrazioni</v>
          </cell>
        </row>
        <row r="1290">
          <cell r="A1290" t="str">
            <v>PROGETTI</v>
          </cell>
          <cell r="B1290" t="str">
            <v>PMIGMAIE</v>
          </cell>
          <cell r="C1290" t="str">
            <v>Migrazione BCC di Maierato</v>
          </cell>
          <cell r="D1290" t="str">
            <v>No</v>
          </cell>
          <cell r="F1290" t="str">
            <v>DULCIMASCOLOA</v>
          </cell>
          <cell r="G1290" t="str">
            <v>DULCIMASCOLO</v>
          </cell>
          <cell r="H1290" t="str">
            <v>ALFONSO</v>
          </cell>
          <cell r="I1290" t="str">
            <v>75</v>
          </cell>
          <cell r="J1290">
            <v>38.51</v>
          </cell>
          <cell r="K1290">
            <v>2888.25</v>
          </cell>
          <cell r="L1290">
            <v>691.7</v>
          </cell>
          <cell r="M1290" t="str">
            <v>A2210</v>
          </cell>
          <cell r="N1290" t="str">
            <v>Supporto Clienti - Migrazioni</v>
          </cell>
          <cell r="O1290" t="str">
            <v>Migrazioni</v>
          </cell>
        </row>
        <row r="1291">
          <cell r="A1291" t="str">
            <v>PROGETTI</v>
          </cell>
          <cell r="B1291" t="str">
            <v>PMIGMAIE</v>
          </cell>
          <cell r="C1291" t="str">
            <v>Migrazione BCC di Maierato</v>
          </cell>
          <cell r="D1291" t="str">
            <v>Sì</v>
          </cell>
          <cell r="E1291" t="str">
            <v>AMG</v>
          </cell>
          <cell r="F1291" t="str">
            <v>ANTONIOLIG</v>
          </cell>
          <cell r="G1291" t="str">
            <v>ANTONIOLI</v>
          </cell>
          <cell r="H1291" t="str">
            <v>GIUSEPPE</v>
          </cell>
          <cell r="I1291" t="str">
            <v>15</v>
          </cell>
          <cell r="J1291">
            <v>45.25</v>
          </cell>
          <cell r="K1291">
            <v>678.75</v>
          </cell>
          <cell r="L1291">
            <v>507.34</v>
          </cell>
          <cell r="M1291" t="str">
            <v>A2210</v>
          </cell>
          <cell r="N1291" t="str">
            <v>Supporto Clienti - Migrazioni</v>
          </cell>
          <cell r="O1291" t="str">
            <v>Migrazioni</v>
          </cell>
        </row>
        <row r="1292">
          <cell r="A1292" t="str">
            <v>PROGETTI</v>
          </cell>
          <cell r="B1292" t="str">
            <v>PMIGMAIE</v>
          </cell>
          <cell r="C1292" t="str">
            <v>Migrazione BCC di Maierato</v>
          </cell>
          <cell r="D1292" t="str">
            <v>No</v>
          </cell>
          <cell r="F1292" t="str">
            <v>SCHENAG</v>
          </cell>
          <cell r="G1292" t="str">
            <v>SCHENA</v>
          </cell>
          <cell r="H1292" t="str">
            <v>GIUSEPPE</v>
          </cell>
          <cell r="I1292" t="str">
            <v>29,5</v>
          </cell>
          <cell r="J1292">
            <v>38.51</v>
          </cell>
          <cell r="K1292">
            <v>1136.0449999999998</v>
          </cell>
          <cell r="L1292">
            <v>61</v>
          </cell>
          <cell r="M1292" t="str">
            <v>A2231</v>
          </cell>
          <cell r="N1292" t="str">
            <v>Contabilità e Vigilanza</v>
          </cell>
          <cell r="O1292" t="str">
            <v>Migrazioni</v>
          </cell>
        </row>
        <row r="1293">
          <cell r="A1293" t="str">
            <v>PROGETTI</v>
          </cell>
          <cell r="B1293" t="str">
            <v>PMIGMAIE</v>
          </cell>
          <cell r="C1293" t="str">
            <v>Migrazione BCC di Maierato</v>
          </cell>
          <cell r="D1293" t="str">
            <v>No</v>
          </cell>
          <cell r="F1293" t="str">
            <v>PERRICONER</v>
          </cell>
          <cell r="G1293" t="str">
            <v>PERRICONE</v>
          </cell>
          <cell r="H1293" t="str">
            <v>ROSALIA</v>
          </cell>
          <cell r="I1293" t="str">
            <v>0</v>
          </cell>
          <cell r="J1293">
            <v>38.51</v>
          </cell>
          <cell r="K1293">
            <v>0</v>
          </cell>
          <cell r="L1293">
            <v>281.17</v>
          </cell>
          <cell r="M1293" t="str">
            <v>A2260</v>
          </cell>
          <cell r="N1293" t="str">
            <v>Back Office Sistemi di Pagamento</v>
          </cell>
          <cell r="O1293" t="str">
            <v>Migrazioni</v>
          </cell>
        </row>
        <row r="1294">
          <cell r="A1294" t="str">
            <v>PROGETTI</v>
          </cell>
          <cell r="B1294" t="str">
            <v>PMIGMEDIOCR</v>
          </cell>
          <cell r="C1294" t="str">
            <v>Migrazione bcc di Mediograti</v>
          </cell>
          <cell r="D1294" t="str">
            <v>No</v>
          </cell>
          <cell r="F1294" t="str">
            <v>MURDOCCAF</v>
          </cell>
          <cell r="G1294" t="str">
            <v>MURDOCCA</v>
          </cell>
          <cell r="H1294" t="str">
            <v>FRANCO</v>
          </cell>
          <cell r="I1294" t="str">
            <v>3</v>
          </cell>
          <cell r="J1294">
            <v>38.51</v>
          </cell>
          <cell r="K1294">
            <v>115.53</v>
          </cell>
          <cell r="M1294" t="str">
            <v>A2210</v>
          </cell>
          <cell r="N1294" t="str">
            <v>Supporto Clienti - Migrazioni</v>
          </cell>
          <cell r="O1294" t="str">
            <v>Migrazioni</v>
          </cell>
        </row>
        <row r="1295">
          <cell r="A1295" t="str">
            <v>PROGETTI</v>
          </cell>
          <cell r="B1295" t="str">
            <v>PMIGMPAONE</v>
          </cell>
          <cell r="C1295" t="str">
            <v>Migrazione BCC di Montepaone</v>
          </cell>
          <cell r="D1295" t="str">
            <v>No</v>
          </cell>
          <cell r="F1295" t="str">
            <v>BORIANIF</v>
          </cell>
          <cell r="G1295" t="str">
            <v>BORIANI</v>
          </cell>
          <cell r="H1295" t="str">
            <v>FABIO</v>
          </cell>
          <cell r="I1295" t="str">
            <v>16,75</v>
          </cell>
          <cell r="J1295">
            <v>38.51</v>
          </cell>
          <cell r="K1295">
            <v>645.04250000000002</v>
          </cell>
          <cell r="M1295" t="str">
            <v>A1141</v>
          </cell>
          <cell r="N1295" t="str">
            <v>Sistemi di Pagamento</v>
          </cell>
          <cell r="O1295" t="str">
            <v>Migrazioni</v>
          </cell>
        </row>
        <row r="1296">
          <cell r="A1296" t="str">
            <v>PROGETTI</v>
          </cell>
          <cell r="B1296" t="str">
            <v>PMIGMPAONE</v>
          </cell>
          <cell r="C1296" t="str">
            <v>Migrazione BCC di Montepaone</v>
          </cell>
          <cell r="D1296" t="str">
            <v>Sì</v>
          </cell>
          <cell r="E1296" t="str">
            <v>SIDI</v>
          </cell>
          <cell r="F1296" t="str">
            <v>FARINATIR</v>
          </cell>
          <cell r="G1296" t="str">
            <v>Farinati</v>
          </cell>
          <cell r="H1296" t="str">
            <v>Raffaele</v>
          </cell>
          <cell r="I1296" t="str">
            <v>192</v>
          </cell>
          <cell r="J1296">
            <v>38.51</v>
          </cell>
          <cell r="K1296">
            <v>7393.92</v>
          </cell>
          <cell r="M1296" t="str">
            <v>A1152</v>
          </cell>
          <cell r="N1296" t="str">
            <v>Sviluppo Migrazioni</v>
          </cell>
          <cell r="O1296" t="str">
            <v>Migrazioni</v>
          </cell>
        </row>
        <row r="1297">
          <cell r="A1297" t="str">
            <v>PROGETTI</v>
          </cell>
          <cell r="B1297" t="str">
            <v>PMIGMPAONE</v>
          </cell>
          <cell r="C1297" t="str">
            <v>Migrazione BCC di Montepaone</v>
          </cell>
          <cell r="D1297" t="str">
            <v>Sì</v>
          </cell>
          <cell r="E1297" t="str">
            <v>SIDI</v>
          </cell>
          <cell r="F1297" t="str">
            <v>SPINOSIE</v>
          </cell>
          <cell r="G1297" t="str">
            <v>Spinosi</v>
          </cell>
          <cell r="H1297" t="str">
            <v>Eugenio</v>
          </cell>
          <cell r="I1297" t="str">
            <v>74</v>
          </cell>
          <cell r="J1297">
            <v>38.51</v>
          </cell>
          <cell r="K1297">
            <v>2849.74</v>
          </cell>
          <cell r="M1297" t="str">
            <v>A1152</v>
          </cell>
          <cell r="N1297" t="str">
            <v>Sviluppo Migrazioni</v>
          </cell>
          <cell r="O1297" t="str">
            <v>Migrazioni</v>
          </cell>
        </row>
        <row r="1298">
          <cell r="A1298" t="str">
            <v>PROGETTI</v>
          </cell>
          <cell r="B1298" t="str">
            <v>PMIGMPAONE</v>
          </cell>
          <cell r="C1298" t="str">
            <v>Migrazione BCC di Montepaone</v>
          </cell>
          <cell r="D1298" t="str">
            <v>Sì</v>
          </cell>
          <cell r="E1298" t="str">
            <v>UPDATE</v>
          </cell>
          <cell r="F1298" t="str">
            <v>BALCONIA</v>
          </cell>
          <cell r="G1298" t="str">
            <v>Balconi</v>
          </cell>
          <cell r="H1298" t="str">
            <v>Alessandro</v>
          </cell>
          <cell r="I1298" t="str">
            <v>59</v>
          </cell>
          <cell r="J1298">
            <v>42.5</v>
          </cell>
          <cell r="K1298">
            <v>2507.5</v>
          </cell>
          <cell r="M1298" t="str">
            <v>A1152</v>
          </cell>
          <cell r="N1298" t="str">
            <v>Sviluppo Migrazioni</v>
          </cell>
          <cell r="O1298" t="str">
            <v>Migrazioni</v>
          </cell>
        </row>
        <row r="1299">
          <cell r="A1299" t="str">
            <v>PROGETTI</v>
          </cell>
          <cell r="B1299" t="str">
            <v>PMIGMPAONE</v>
          </cell>
          <cell r="C1299" t="str">
            <v>Migrazione BCC di Montepaone</v>
          </cell>
          <cell r="D1299" t="str">
            <v>Sì</v>
          </cell>
          <cell r="E1299" t="str">
            <v>UPDATE</v>
          </cell>
          <cell r="F1299" t="str">
            <v>DIBELLOE</v>
          </cell>
          <cell r="G1299" t="str">
            <v>DIBELLO</v>
          </cell>
          <cell r="H1299" t="str">
            <v>EMILIO</v>
          </cell>
          <cell r="I1299" t="str">
            <v>94</v>
          </cell>
          <cell r="J1299">
            <v>42.5</v>
          </cell>
          <cell r="K1299">
            <v>3995</v>
          </cell>
          <cell r="M1299" t="str">
            <v>A1152</v>
          </cell>
          <cell r="N1299" t="str">
            <v>Sviluppo Migrazioni</v>
          </cell>
          <cell r="O1299" t="str">
            <v>Migrazioni</v>
          </cell>
        </row>
        <row r="1300">
          <cell r="A1300" t="str">
            <v>PROGETTI</v>
          </cell>
          <cell r="B1300" t="str">
            <v>PMIGMPAONE</v>
          </cell>
          <cell r="C1300" t="str">
            <v>Migrazione BCC di Montepaone</v>
          </cell>
          <cell r="D1300" t="str">
            <v>Sì</v>
          </cell>
          <cell r="E1300" t="str">
            <v>UPDATE</v>
          </cell>
          <cell r="F1300" t="str">
            <v>QUARTIERIA</v>
          </cell>
          <cell r="G1300" t="str">
            <v>QUARTIERI</v>
          </cell>
          <cell r="H1300" t="str">
            <v>ANDREA</v>
          </cell>
          <cell r="I1300" t="str">
            <v>29</v>
          </cell>
          <cell r="J1300">
            <v>42.5</v>
          </cell>
          <cell r="K1300">
            <v>1232.5</v>
          </cell>
          <cell r="M1300" t="str">
            <v>A1152</v>
          </cell>
          <cell r="N1300" t="str">
            <v>Sviluppo Migrazioni</v>
          </cell>
          <cell r="O1300" t="str">
            <v>Migrazioni</v>
          </cell>
        </row>
        <row r="1301">
          <cell r="A1301" t="str">
            <v>PROGETTI</v>
          </cell>
          <cell r="B1301" t="str">
            <v>PMIGMPAONE</v>
          </cell>
          <cell r="C1301" t="str">
            <v>Migrazione BCC di Montepaone</v>
          </cell>
          <cell r="D1301" t="str">
            <v>No</v>
          </cell>
          <cell r="F1301" t="str">
            <v>BETTIA</v>
          </cell>
          <cell r="G1301" t="str">
            <v>BETTI</v>
          </cell>
          <cell r="H1301" t="str">
            <v>ALBERTO</v>
          </cell>
          <cell r="I1301" t="str">
            <v>14,5</v>
          </cell>
          <cell r="J1301">
            <v>38.51</v>
          </cell>
          <cell r="K1301">
            <v>558.39499999999998</v>
          </cell>
          <cell r="L1301">
            <v>63</v>
          </cell>
          <cell r="M1301" t="str">
            <v>A1230</v>
          </cell>
          <cell r="N1301" t="str">
            <v>Telecomunicazione e Reti</v>
          </cell>
          <cell r="O1301" t="str">
            <v>Migrazioni</v>
          </cell>
        </row>
        <row r="1302">
          <cell r="A1302" t="str">
            <v>PROGETTI</v>
          </cell>
          <cell r="B1302" t="str">
            <v>PMIGMPAONE</v>
          </cell>
          <cell r="C1302" t="str">
            <v>Migrazione BCC di Montepaone</v>
          </cell>
          <cell r="D1302" t="str">
            <v>No</v>
          </cell>
          <cell r="F1302" t="str">
            <v>MURDOCCAF</v>
          </cell>
          <cell r="G1302" t="str">
            <v>MURDOCCA</v>
          </cell>
          <cell r="H1302" t="str">
            <v>FRANCO</v>
          </cell>
          <cell r="I1302" t="str">
            <v>67</v>
          </cell>
          <cell r="J1302">
            <v>38.51</v>
          </cell>
          <cell r="K1302">
            <v>2580.17</v>
          </cell>
          <cell r="L1302">
            <v>547.58000000000004</v>
          </cell>
          <cell r="M1302" t="str">
            <v>A2210</v>
          </cell>
          <cell r="N1302" t="str">
            <v>Supporto Clienti - Migrazioni</v>
          </cell>
          <cell r="O1302" t="str">
            <v>Migrazioni</v>
          </cell>
        </row>
        <row r="1303">
          <cell r="A1303" t="str">
            <v>PROGETTI</v>
          </cell>
          <cell r="B1303" t="str">
            <v>PMIGMPAONE</v>
          </cell>
          <cell r="C1303" t="str">
            <v>Migrazione BCC di Montepaone</v>
          </cell>
          <cell r="D1303" t="str">
            <v>No</v>
          </cell>
          <cell r="F1303" t="str">
            <v>SIMEONIL</v>
          </cell>
          <cell r="G1303" t="str">
            <v>SIMEONI</v>
          </cell>
          <cell r="H1303" t="str">
            <v>LUIGI</v>
          </cell>
          <cell r="I1303" t="str">
            <v>112</v>
          </cell>
          <cell r="J1303">
            <v>38.51</v>
          </cell>
          <cell r="K1303">
            <v>4313.12</v>
          </cell>
          <cell r="L1303">
            <v>1768.2</v>
          </cell>
          <cell r="M1303" t="str">
            <v>A2210</v>
          </cell>
          <cell r="N1303" t="str">
            <v>Supporto Clienti - Migrazioni</v>
          </cell>
          <cell r="O1303" t="str">
            <v>Migrazioni</v>
          </cell>
        </row>
        <row r="1304">
          <cell r="A1304" t="str">
            <v>PROGETTI</v>
          </cell>
          <cell r="B1304" t="str">
            <v>PMIGMPAONE</v>
          </cell>
          <cell r="C1304" t="str">
            <v>Migrazione BCC di Montepaone</v>
          </cell>
          <cell r="D1304" t="str">
            <v>Sì</v>
          </cell>
          <cell r="E1304" t="str">
            <v>AMG</v>
          </cell>
          <cell r="F1304" t="str">
            <v>ANTONIOLIG</v>
          </cell>
          <cell r="G1304" t="str">
            <v>ANTONIOLI</v>
          </cell>
          <cell r="H1304" t="str">
            <v>GIUSEPPE</v>
          </cell>
          <cell r="I1304" t="str">
            <v>45</v>
          </cell>
          <cell r="J1304">
            <v>45.25</v>
          </cell>
          <cell r="K1304">
            <v>2036.25</v>
          </cell>
          <cell r="L1304">
            <v>919.14</v>
          </cell>
          <cell r="M1304" t="str">
            <v>A2210</v>
          </cell>
          <cell r="N1304" t="str">
            <v>Supporto Clienti - Migrazioni</v>
          </cell>
          <cell r="O1304" t="str">
            <v>Migrazioni</v>
          </cell>
        </row>
        <row r="1305">
          <cell r="A1305" t="str">
            <v>PROGETTI</v>
          </cell>
          <cell r="B1305" t="str">
            <v>PMIGPALIANO</v>
          </cell>
          <cell r="C1305" t="str">
            <v>Migrazione Credito Coop.Cassa Rurale ed Artigiana di Palino</v>
          </cell>
          <cell r="D1305" t="str">
            <v>No</v>
          </cell>
          <cell r="F1305" t="str">
            <v>BETTIA</v>
          </cell>
          <cell r="G1305" t="str">
            <v>BETTI</v>
          </cell>
          <cell r="H1305" t="str">
            <v>ALBERTO</v>
          </cell>
          <cell r="I1305" t="str">
            <v>5,5</v>
          </cell>
          <cell r="J1305">
            <v>38.51</v>
          </cell>
          <cell r="K1305">
            <v>211.80499999999998</v>
          </cell>
          <cell r="L1305">
            <v>20</v>
          </cell>
          <cell r="M1305" t="str">
            <v>A1230</v>
          </cell>
          <cell r="N1305" t="str">
            <v>Telecomunicazione e Reti</v>
          </cell>
          <cell r="O1305" t="str">
            <v>Migrazioni</v>
          </cell>
        </row>
        <row r="1306">
          <cell r="A1306" t="str">
            <v>PROGETTI</v>
          </cell>
          <cell r="B1306" t="str">
            <v>PMIGPALIANO</v>
          </cell>
          <cell r="C1306" t="str">
            <v>Migrazione Credito Coop.Cassa Rurale ed Artigiana di Palino</v>
          </cell>
          <cell r="D1306" t="str">
            <v>No</v>
          </cell>
          <cell r="F1306" t="str">
            <v>DEPASCALISR</v>
          </cell>
          <cell r="G1306" t="str">
            <v>DE PASCALIS</v>
          </cell>
          <cell r="H1306" t="str">
            <v>ROBERTO</v>
          </cell>
          <cell r="I1306" t="str">
            <v>56</v>
          </cell>
          <cell r="J1306">
            <v>38.51</v>
          </cell>
          <cell r="K1306">
            <v>2156.56</v>
          </cell>
          <cell r="L1306">
            <v>478.4</v>
          </cell>
          <cell r="M1306" t="str">
            <v>A2210</v>
          </cell>
          <cell r="N1306" t="str">
            <v>Supporto Clienti - Migrazioni</v>
          </cell>
          <cell r="O1306" t="str">
            <v>Migrazioni</v>
          </cell>
        </row>
        <row r="1307">
          <cell r="A1307" t="str">
            <v>PROGETTI</v>
          </cell>
          <cell r="B1307" t="str">
            <v>PMIGPALIANO</v>
          </cell>
          <cell r="C1307" t="str">
            <v>Migrazione Credito Coop.Cassa Rurale ed Artigiana di Palino</v>
          </cell>
          <cell r="D1307" t="str">
            <v>No</v>
          </cell>
          <cell r="F1307" t="str">
            <v>SIMEONIL</v>
          </cell>
          <cell r="G1307" t="str">
            <v>SIMEONI</v>
          </cell>
          <cell r="H1307" t="str">
            <v>LUIGI</v>
          </cell>
          <cell r="I1307" t="str">
            <v>89</v>
          </cell>
          <cell r="J1307">
            <v>38.51</v>
          </cell>
          <cell r="K1307">
            <v>3427.39</v>
          </cell>
          <cell r="L1307">
            <v>678.69</v>
          </cell>
          <cell r="M1307" t="str">
            <v>A2210</v>
          </cell>
          <cell r="N1307" t="str">
            <v>Supporto Clienti - Migrazioni</v>
          </cell>
          <cell r="O1307" t="str">
            <v>Migrazioni</v>
          </cell>
        </row>
        <row r="1308">
          <cell r="A1308" t="str">
            <v>PROGETTI</v>
          </cell>
          <cell r="B1308" t="str">
            <v>PMIGSCAL</v>
          </cell>
          <cell r="C1308" t="str">
            <v>Migrazione BCC di San Calogero</v>
          </cell>
          <cell r="D1308" t="str">
            <v>No</v>
          </cell>
          <cell r="F1308" t="str">
            <v>BORIANIF</v>
          </cell>
          <cell r="G1308" t="str">
            <v>BORIANI</v>
          </cell>
          <cell r="H1308" t="str">
            <v>FABIO</v>
          </cell>
          <cell r="I1308" t="str">
            <v>73</v>
          </cell>
          <cell r="J1308">
            <v>38.51</v>
          </cell>
          <cell r="K1308">
            <v>2811.23</v>
          </cell>
          <cell r="M1308" t="str">
            <v>A1141</v>
          </cell>
          <cell r="N1308" t="str">
            <v>Sistemi di Pagamento</v>
          </cell>
          <cell r="O1308" t="str">
            <v>Migrazioni</v>
          </cell>
        </row>
        <row r="1309">
          <cell r="A1309" t="str">
            <v>PROGETTI</v>
          </cell>
          <cell r="B1309" t="str">
            <v>PMIGSCAL</v>
          </cell>
          <cell r="C1309" t="str">
            <v>Migrazione BCC di San Calogero</v>
          </cell>
          <cell r="D1309" t="str">
            <v>No</v>
          </cell>
          <cell r="F1309" t="str">
            <v>ROSIF</v>
          </cell>
          <cell r="G1309" t="str">
            <v>ROSI</v>
          </cell>
          <cell r="H1309" t="str">
            <v>FABRIZIO</v>
          </cell>
          <cell r="I1309" t="str">
            <v>57,5</v>
          </cell>
          <cell r="J1309">
            <v>38.51</v>
          </cell>
          <cell r="K1309">
            <v>2214.3249999999998</v>
          </cell>
          <cell r="L1309">
            <v>307.10000000000002</v>
          </cell>
          <cell r="M1309" t="str">
            <v>A1152</v>
          </cell>
          <cell r="N1309" t="str">
            <v>Sviluppo Migrazioni</v>
          </cell>
          <cell r="O1309" t="str">
            <v>Migrazioni</v>
          </cell>
        </row>
        <row r="1310">
          <cell r="A1310" t="str">
            <v>PROGETTI</v>
          </cell>
          <cell r="B1310" t="str">
            <v>PMIGSCAL</v>
          </cell>
          <cell r="C1310" t="str">
            <v>Migrazione BCC di San Calogero</v>
          </cell>
          <cell r="D1310" t="str">
            <v>Sì</v>
          </cell>
          <cell r="E1310" t="str">
            <v>SECDATA</v>
          </cell>
          <cell r="F1310" t="str">
            <v>TESTAFERRIP</v>
          </cell>
          <cell r="G1310" t="str">
            <v>TESTAFERRI</v>
          </cell>
          <cell r="H1310" t="str">
            <v>PAOLO</v>
          </cell>
          <cell r="I1310" t="str">
            <v>221</v>
          </cell>
          <cell r="J1310">
            <v>41.25</v>
          </cell>
          <cell r="K1310">
            <v>9116.25</v>
          </cell>
          <cell r="M1310" t="str">
            <v>A1152</v>
          </cell>
          <cell r="N1310" t="str">
            <v>Sviluppo Migrazioni</v>
          </cell>
          <cell r="O1310" t="str">
            <v>Migrazioni</v>
          </cell>
        </row>
        <row r="1311">
          <cell r="A1311" t="str">
            <v>PROGETTI</v>
          </cell>
          <cell r="B1311" t="str">
            <v>PMIGSCAL</v>
          </cell>
          <cell r="C1311" t="str">
            <v>Migrazione BCC di San Calogero</v>
          </cell>
          <cell r="D1311" t="str">
            <v>Sì</v>
          </cell>
          <cell r="E1311" t="str">
            <v>SIDI</v>
          </cell>
          <cell r="F1311" t="str">
            <v>SPINOSIE</v>
          </cell>
          <cell r="G1311" t="str">
            <v>Spinosi</v>
          </cell>
          <cell r="H1311" t="str">
            <v>Eugenio</v>
          </cell>
          <cell r="I1311" t="str">
            <v>131</v>
          </cell>
          <cell r="J1311">
            <v>38.51</v>
          </cell>
          <cell r="K1311">
            <v>5044.8099999999995</v>
          </cell>
          <cell r="M1311" t="str">
            <v>A1152</v>
          </cell>
          <cell r="N1311" t="str">
            <v>Sviluppo Migrazioni</v>
          </cell>
          <cell r="O1311" t="str">
            <v>Migrazioni</v>
          </cell>
        </row>
        <row r="1312">
          <cell r="A1312" t="str">
            <v>PROGETTI</v>
          </cell>
          <cell r="B1312" t="str">
            <v>PMIGSCAL</v>
          </cell>
          <cell r="C1312" t="str">
            <v>Migrazione BCC di San Calogero</v>
          </cell>
          <cell r="D1312" t="str">
            <v>Sì</v>
          </cell>
          <cell r="E1312" t="str">
            <v>UPDATE</v>
          </cell>
          <cell r="F1312" t="str">
            <v>BALCONIA</v>
          </cell>
          <cell r="G1312" t="str">
            <v>Balconi</v>
          </cell>
          <cell r="H1312" t="str">
            <v>Alessandro</v>
          </cell>
          <cell r="I1312" t="str">
            <v>114</v>
          </cell>
          <cell r="J1312">
            <v>42.5</v>
          </cell>
          <cell r="K1312">
            <v>4845</v>
          </cell>
          <cell r="M1312" t="str">
            <v>A1152</v>
          </cell>
          <cell r="N1312" t="str">
            <v>Sviluppo Migrazioni</v>
          </cell>
          <cell r="O1312" t="str">
            <v>Migrazioni</v>
          </cell>
        </row>
        <row r="1313">
          <cell r="A1313" t="str">
            <v>PROGETTI</v>
          </cell>
          <cell r="B1313" t="str">
            <v>PMIGSCAL</v>
          </cell>
          <cell r="C1313" t="str">
            <v>Migrazione BCC di San Calogero</v>
          </cell>
          <cell r="D1313" t="str">
            <v>Sì</v>
          </cell>
          <cell r="E1313" t="str">
            <v>UPDATE</v>
          </cell>
          <cell r="F1313" t="str">
            <v>DIBELLOE</v>
          </cell>
          <cell r="G1313" t="str">
            <v>DIBELLO</v>
          </cell>
          <cell r="H1313" t="str">
            <v>EMILIO</v>
          </cell>
          <cell r="I1313" t="str">
            <v>210,5</v>
          </cell>
          <cell r="J1313">
            <v>42.5</v>
          </cell>
          <cell r="K1313">
            <v>8946.25</v>
          </cell>
          <cell r="M1313" t="str">
            <v>A1152</v>
          </cell>
          <cell r="N1313" t="str">
            <v>Sviluppo Migrazioni</v>
          </cell>
          <cell r="O1313" t="str">
            <v>Migrazioni</v>
          </cell>
        </row>
        <row r="1314">
          <cell r="A1314" t="str">
            <v>PROGETTI</v>
          </cell>
          <cell r="B1314" t="str">
            <v>PMIGSCAL</v>
          </cell>
          <cell r="C1314" t="str">
            <v>Migrazione BCC di San Calogero</v>
          </cell>
          <cell r="D1314" t="str">
            <v>Sì</v>
          </cell>
          <cell r="E1314" t="str">
            <v>UPDATE</v>
          </cell>
          <cell r="F1314" t="str">
            <v>QUARTIERIA</v>
          </cell>
          <cell r="G1314" t="str">
            <v>QUARTIERI</v>
          </cell>
          <cell r="H1314" t="str">
            <v>ANDREA</v>
          </cell>
          <cell r="I1314" t="str">
            <v>146</v>
          </cell>
          <cell r="J1314">
            <v>42.5</v>
          </cell>
          <cell r="K1314">
            <v>6205</v>
          </cell>
          <cell r="M1314" t="str">
            <v>A1152</v>
          </cell>
          <cell r="N1314" t="str">
            <v>Sviluppo Migrazioni</v>
          </cell>
          <cell r="O1314" t="str">
            <v>Migrazioni</v>
          </cell>
        </row>
        <row r="1315">
          <cell r="A1315" t="str">
            <v>PROGETTI</v>
          </cell>
          <cell r="B1315" t="str">
            <v>PMIGSCAL</v>
          </cell>
          <cell r="C1315" t="str">
            <v>Migrazione BCC di San Calogero</v>
          </cell>
          <cell r="D1315" t="str">
            <v>No</v>
          </cell>
          <cell r="F1315" t="str">
            <v>BETTIA</v>
          </cell>
          <cell r="G1315" t="str">
            <v>BETTI</v>
          </cell>
          <cell r="H1315" t="str">
            <v>ALBERTO</v>
          </cell>
          <cell r="I1315" t="str">
            <v>74</v>
          </cell>
          <cell r="J1315">
            <v>38.51</v>
          </cell>
          <cell r="K1315">
            <v>2849.74</v>
          </cell>
          <cell r="L1315">
            <v>315.04000000000002</v>
          </cell>
          <cell r="M1315" t="str">
            <v>A1230</v>
          </cell>
          <cell r="N1315" t="str">
            <v>Telecomunicazione e Reti</v>
          </cell>
          <cell r="O1315" t="str">
            <v>Migrazioni</v>
          </cell>
        </row>
        <row r="1316">
          <cell r="A1316" t="str">
            <v>PROGETTI</v>
          </cell>
          <cell r="B1316" t="str">
            <v>PMIGSCAL</v>
          </cell>
          <cell r="C1316" t="str">
            <v>Migrazione BCC di San Calogero</v>
          </cell>
          <cell r="D1316" t="str">
            <v>No</v>
          </cell>
          <cell r="F1316" t="str">
            <v>LIBERATORET</v>
          </cell>
          <cell r="G1316" t="str">
            <v>LIBERATORE</v>
          </cell>
          <cell r="H1316" t="str">
            <v>TULLIO</v>
          </cell>
          <cell r="I1316" t="str">
            <v>9</v>
          </cell>
          <cell r="J1316">
            <v>38.51</v>
          </cell>
          <cell r="K1316">
            <v>346.59</v>
          </cell>
          <cell r="M1316" t="str">
            <v>A1230</v>
          </cell>
          <cell r="N1316" t="str">
            <v>Telecomunicazione e Reti</v>
          </cell>
          <cell r="O1316" t="str">
            <v>Migrazioni</v>
          </cell>
        </row>
        <row r="1317">
          <cell r="A1317" t="str">
            <v>PROGETTI</v>
          </cell>
          <cell r="B1317" t="str">
            <v>PMIGSCAL</v>
          </cell>
          <cell r="C1317" t="str">
            <v>Migrazione BCC di San Calogero</v>
          </cell>
          <cell r="D1317" t="str">
            <v>No</v>
          </cell>
          <cell r="F1317" t="str">
            <v>REDAELLIP</v>
          </cell>
          <cell r="G1317" t="str">
            <v>REDAELLI</v>
          </cell>
          <cell r="H1317" t="str">
            <v>PAOLO</v>
          </cell>
          <cell r="I1317" t="str">
            <v>11,75</v>
          </cell>
          <cell r="J1317">
            <v>38.51</v>
          </cell>
          <cell r="K1317">
            <v>452.49249999999995</v>
          </cell>
          <cell r="M1317" t="str">
            <v>A1320</v>
          </cell>
          <cell r="N1317" t="str">
            <v>Change Management</v>
          </cell>
          <cell r="O1317" t="str">
            <v>Migrazioni</v>
          </cell>
        </row>
        <row r="1318">
          <cell r="A1318" t="str">
            <v>PROGETTI</v>
          </cell>
          <cell r="B1318" t="str">
            <v>PMIGSCAL</v>
          </cell>
          <cell r="C1318" t="str">
            <v>Migrazione BCC di San Calogero</v>
          </cell>
          <cell r="D1318" t="str">
            <v>No</v>
          </cell>
          <cell r="F1318" t="str">
            <v>DEPASCALISR</v>
          </cell>
          <cell r="G1318" t="str">
            <v>DE PASCALIS</v>
          </cell>
          <cell r="H1318" t="str">
            <v>ROBERTO</v>
          </cell>
          <cell r="I1318" t="str">
            <v>355,5</v>
          </cell>
          <cell r="J1318">
            <v>38.51</v>
          </cell>
          <cell r="K1318">
            <v>13690.304999999998</v>
          </cell>
          <cell r="L1318">
            <v>1834.69</v>
          </cell>
          <cell r="M1318" t="str">
            <v>A2210</v>
          </cell>
          <cell r="N1318" t="str">
            <v>Supporto Clienti - Migrazioni</v>
          </cell>
          <cell r="O1318" t="str">
            <v>Migrazioni</v>
          </cell>
        </row>
        <row r="1319">
          <cell r="A1319" t="str">
            <v>PROGETTI</v>
          </cell>
          <cell r="B1319" t="str">
            <v>PMIGSCAL</v>
          </cell>
          <cell r="C1319" t="str">
            <v>Migrazione BCC di San Calogero</v>
          </cell>
          <cell r="D1319" t="str">
            <v>No</v>
          </cell>
          <cell r="F1319" t="str">
            <v>LIZZITG</v>
          </cell>
          <cell r="G1319" t="str">
            <v>Lizzit</v>
          </cell>
          <cell r="H1319" t="str">
            <v>Guido</v>
          </cell>
          <cell r="I1319" t="str">
            <v>49,5</v>
          </cell>
          <cell r="J1319">
            <v>38.51</v>
          </cell>
          <cell r="K1319">
            <v>1906.2449999999999</v>
          </cell>
          <cell r="L1319">
            <v>58.28</v>
          </cell>
          <cell r="M1319" t="str">
            <v>A2210</v>
          </cell>
          <cell r="N1319" t="str">
            <v>Supporto Clienti - Migrazioni</v>
          </cell>
          <cell r="O1319" t="str">
            <v>Migrazioni</v>
          </cell>
        </row>
        <row r="1320">
          <cell r="A1320" t="str">
            <v>PROGETTI</v>
          </cell>
          <cell r="B1320" t="str">
            <v>PMIGSCAL</v>
          </cell>
          <cell r="C1320" t="str">
            <v>Migrazione BCC di San Calogero</v>
          </cell>
          <cell r="D1320" t="str">
            <v>No</v>
          </cell>
          <cell r="F1320" t="str">
            <v>MURDOCCAF</v>
          </cell>
          <cell r="G1320" t="str">
            <v>MURDOCCA</v>
          </cell>
          <cell r="H1320" t="str">
            <v>FRANCO</v>
          </cell>
          <cell r="I1320" t="str">
            <v>148</v>
          </cell>
          <cell r="J1320">
            <v>38.51</v>
          </cell>
          <cell r="K1320">
            <v>5699.48</v>
          </cell>
          <cell r="L1320">
            <v>1248.8699999999999</v>
          </cell>
          <cell r="M1320" t="str">
            <v>A2210</v>
          </cell>
          <cell r="N1320" t="str">
            <v>Supporto Clienti - Migrazioni</v>
          </cell>
          <cell r="O1320" t="str">
            <v>Migrazioni</v>
          </cell>
        </row>
        <row r="1321">
          <cell r="A1321" t="str">
            <v>PROGETTI</v>
          </cell>
          <cell r="B1321" t="str">
            <v>PMIGSCAL</v>
          </cell>
          <cell r="C1321" t="str">
            <v>Migrazione BCC di San Calogero</v>
          </cell>
          <cell r="D1321" t="str">
            <v>Sì</v>
          </cell>
          <cell r="E1321" t="str">
            <v>AMG</v>
          </cell>
          <cell r="F1321" t="str">
            <v>ANTONIOLIG</v>
          </cell>
          <cell r="G1321" t="str">
            <v>ANTONIOLI</v>
          </cell>
          <cell r="H1321" t="str">
            <v>GIUSEPPE</v>
          </cell>
          <cell r="I1321" t="str">
            <v>52,5</v>
          </cell>
          <cell r="J1321">
            <v>45.25</v>
          </cell>
          <cell r="K1321">
            <v>2375.625</v>
          </cell>
          <cell r="L1321">
            <v>954.31</v>
          </cell>
          <cell r="M1321" t="str">
            <v>A2210</v>
          </cell>
          <cell r="N1321" t="str">
            <v>Supporto Clienti - Migrazioni</v>
          </cell>
          <cell r="O1321" t="str">
            <v>Migrazioni</v>
          </cell>
        </row>
        <row r="1322">
          <cell r="A1322" t="str">
            <v>PROGETTI</v>
          </cell>
          <cell r="B1322" t="str">
            <v>PMIGSCAL</v>
          </cell>
          <cell r="C1322" t="str">
            <v>Migrazione BCC di San Calogero</v>
          </cell>
          <cell r="D1322" t="str">
            <v>No</v>
          </cell>
          <cell r="F1322" t="str">
            <v>FROSCHG</v>
          </cell>
          <cell r="G1322" t="str">
            <v>FROSCH</v>
          </cell>
          <cell r="H1322" t="str">
            <v>GIANNI</v>
          </cell>
          <cell r="I1322" t="str">
            <v>62,25</v>
          </cell>
          <cell r="J1322">
            <v>38.51</v>
          </cell>
          <cell r="K1322">
            <v>2397.2474999999999</v>
          </cell>
          <cell r="L1322">
            <v>80.7</v>
          </cell>
          <cell r="M1322" t="str">
            <v>A2222</v>
          </cell>
          <cell r="N1322" t="str">
            <v>Call Center - Prodotti</v>
          </cell>
          <cell r="O1322" t="str">
            <v>Migrazioni</v>
          </cell>
        </row>
        <row r="1323">
          <cell r="A1323" t="str">
            <v>PROGETTI</v>
          </cell>
          <cell r="B1323" t="str">
            <v>PMIGSCAL</v>
          </cell>
          <cell r="C1323" t="str">
            <v>Migrazione BCC di San Calogero</v>
          </cell>
          <cell r="D1323" t="str">
            <v>Sì</v>
          </cell>
          <cell r="E1323" t="str">
            <v>DIALOGA</v>
          </cell>
          <cell r="F1323" t="str">
            <v>DIRENZOS</v>
          </cell>
          <cell r="G1323" t="str">
            <v>Di Renzo</v>
          </cell>
          <cell r="H1323" t="str">
            <v>Salvatore</v>
          </cell>
          <cell r="I1323" t="str">
            <v>48</v>
          </cell>
          <cell r="J1323">
            <v>28.75</v>
          </cell>
          <cell r="K1323">
            <v>1380</v>
          </cell>
          <cell r="L1323">
            <v>88.5</v>
          </cell>
          <cell r="M1323" t="str">
            <v>A2222</v>
          </cell>
          <cell r="N1323" t="str">
            <v>Call Center - Prodotti</v>
          </cell>
          <cell r="O1323" t="str">
            <v>Migrazioni</v>
          </cell>
        </row>
        <row r="1324">
          <cell r="A1324" t="str">
            <v>PROGETTI</v>
          </cell>
          <cell r="B1324" t="str">
            <v>PMIGSCAL</v>
          </cell>
          <cell r="C1324" t="str">
            <v>Migrazione BCC di San Calogero</v>
          </cell>
          <cell r="D1324" t="str">
            <v>No</v>
          </cell>
          <cell r="F1324" t="str">
            <v>VILLAG</v>
          </cell>
          <cell r="G1324" t="str">
            <v>VILLA</v>
          </cell>
          <cell r="H1324" t="str">
            <v>GIOVANNA</v>
          </cell>
          <cell r="I1324" t="str">
            <v>52,5</v>
          </cell>
          <cell r="J1324">
            <v>38.51</v>
          </cell>
          <cell r="K1324">
            <v>2021.7749999999999</v>
          </cell>
          <cell r="L1324">
            <v>66.95</v>
          </cell>
          <cell r="M1324" t="str">
            <v>A2225</v>
          </cell>
          <cell r="N1324" t="str">
            <v>Call Center - Finanza</v>
          </cell>
          <cell r="O1324" t="str">
            <v>Migrazioni</v>
          </cell>
        </row>
        <row r="1325">
          <cell r="A1325" t="str">
            <v>PROGETTI</v>
          </cell>
          <cell r="B1325" t="str">
            <v>PMIGSCAL</v>
          </cell>
          <cell r="C1325" t="str">
            <v>Migrazione BCC di San Calogero</v>
          </cell>
          <cell r="D1325" t="str">
            <v>No</v>
          </cell>
          <cell r="F1325" t="str">
            <v>CALVIL</v>
          </cell>
          <cell r="G1325" t="str">
            <v>CALVI</v>
          </cell>
          <cell r="H1325" t="str">
            <v>LUISA</v>
          </cell>
          <cell r="I1325" t="str">
            <v>28</v>
          </cell>
          <cell r="J1325">
            <v>38.51</v>
          </cell>
          <cell r="K1325">
            <v>1078.28</v>
          </cell>
          <cell r="L1325">
            <v>43.65</v>
          </cell>
          <cell r="M1325" t="str">
            <v>A2231</v>
          </cell>
          <cell r="N1325" t="str">
            <v>Contabilità e Vigilanza</v>
          </cell>
          <cell r="O1325" t="str">
            <v>Migrazioni</v>
          </cell>
        </row>
        <row r="1326">
          <cell r="A1326" t="str">
            <v>PROGETTI</v>
          </cell>
          <cell r="B1326" t="str">
            <v>PMIGSCAL</v>
          </cell>
          <cell r="C1326" t="str">
            <v>Migrazione BCC di San Calogero</v>
          </cell>
          <cell r="D1326" t="str">
            <v>No</v>
          </cell>
          <cell r="F1326" t="str">
            <v>ROTAB</v>
          </cell>
          <cell r="G1326" t="str">
            <v>ROTA</v>
          </cell>
          <cell r="H1326" t="str">
            <v>BARBARA</v>
          </cell>
          <cell r="I1326" t="str">
            <v>72,5</v>
          </cell>
          <cell r="J1326">
            <v>38.51</v>
          </cell>
          <cell r="K1326">
            <v>2791.9749999999999</v>
          </cell>
          <cell r="L1326">
            <v>54.95</v>
          </cell>
          <cell r="M1326" t="str">
            <v>A2231</v>
          </cell>
          <cell r="N1326" t="str">
            <v>Contabilità e Vigilanza</v>
          </cell>
          <cell r="O1326" t="str">
            <v>Migrazioni</v>
          </cell>
        </row>
        <row r="1327">
          <cell r="A1327" t="str">
            <v>PROGETTI</v>
          </cell>
          <cell r="B1327" t="str">
            <v>PMIGSCAL</v>
          </cell>
          <cell r="C1327" t="str">
            <v>Migrazione BCC di San Calogero</v>
          </cell>
          <cell r="D1327" t="str">
            <v>No</v>
          </cell>
          <cell r="F1327" t="str">
            <v>SCHENAG</v>
          </cell>
          <cell r="G1327" t="str">
            <v>SCHENA</v>
          </cell>
          <cell r="H1327" t="str">
            <v>GIUSEPPE</v>
          </cell>
          <cell r="I1327" t="str">
            <v>29</v>
          </cell>
          <cell r="J1327">
            <v>38.51</v>
          </cell>
          <cell r="K1327">
            <v>1116.79</v>
          </cell>
          <cell r="L1327">
            <v>37.65</v>
          </cell>
          <cell r="M1327" t="str">
            <v>A2231</v>
          </cell>
          <cell r="N1327" t="str">
            <v>Contabilità e Vigilanza</v>
          </cell>
          <cell r="O1327" t="str">
            <v>Migrazioni</v>
          </cell>
        </row>
        <row r="1328">
          <cell r="A1328" t="str">
            <v>PROGETTI</v>
          </cell>
          <cell r="B1328" t="str">
            <v>PMIGSCAL</v>
          </cell>
          <cell r="C1328" t="str">
            <v>Migrazione BCC di San Calogero</v>
          </cell>
          <cell r="D1328" t="str">
            <v>No</v>
          </cell>
          <cell r="F1328" t="str">
            <v>DIERNAF</v>
          </cell>
          <cell r="G1328" t="str">
            <v>DIERNA</v>
          </cell>
          <cell r="H1328" t="str">
            <v>FELICE</v>
          </cell>
          <cell r="I1328" t="str">
            <v>63,5</v>
          </cell>
          <cell r="J1328">
            <v>38.51</v>
          </cell>
          <cell r="K1328">
            <v>2445.3849999999998</v>
          </cell>
          <cell r="L1328">
            <v>291.12</v>
          </cell>
          <cell r="M1328" t="str">
            <v>A2260</v>
          </cell>
          <cell r="N1328" t="str">
            <v>Back Office Sistemi di Pagamento</v>
          </cell>
          <cell r="O1328" t="str">
            <v>Migrazioni</v>
          </cell>
        </row>
        <row r="1329">
          <cell r="A1329" t="str">
            <v>PROGETTI</v>
          </cell>
          <cell r="B1329" t="str">
            <v>PMIGSCAL</v>
          </cell>
          <cell r="C1329" t="str">
            <v>Migrazione BCC di San Calogero</v>
          </cell>
          <cell r="D1329" t="str">
            <v>No</v>
          </cell>
          <cell r="F1329" t="str">
            <v>MESSINAA</v>
          </cell>
          <cell r="G1329" t="str">
            <v>MESSINA</v>
          </cell>
          <cell r="H1329" t="str">
            <v>ANTONINO</v>
          </cell>
          <cell r="I1329" t="str">
            <v>127</v>
          </cell>
          <cell r="J1329">
            <v>38.51</v>
          </cell>
          <cell r="K1329">
            <v>4890.7699999999995</v>
          </cell>
          <cell r="L1329">
            <v>780.64</v>
          </cell>
          <cell r="M1329" t="str">
            <v>A2260</v>
          </cell>
          <cell r="N1329" t="str">
            <v>Back Office Sistemi di Pagamento</v>
          </cell>
          <cell r="O1329" t="str">
            <v>Migrazioni</v>
          </cell>
        </row>
        <row r="1330">
          <cell r="A1330" t="str">
            <v>PROGETTI</v>
          </cell>
          <cell r="B1330" t="str">
            <v>PMIGSCAL</v>
          </cell>
          <cell r="C1330" t="str">
            <v>Migrazione BCC di San Calogero</v>
          </cell>
          <cell r="D1330" t="str">
            <v>No</v>
          </cell>
          <cell r="F1330" t="str">
            <v>PERRICONER</v>
          </cell>
          <cell r="G1330" t="str">
            <v>PERRICONE</v>
          </cell>
          <cell r="H1330" t="str">
            <v>ROSALIA</v>
          </cell>
          <cell r="I1330" t="str">
            <v>0</v>
          </cell>
          <cell r="J1330">
            <v>38.51</v>
          </cell>
          <cell r="K1330">
            <v>0</v>
          </cell>
          <cell r="L1330">
            <v>868.18</v>
          </cell>
          <cell r="M1330" t="str">
            <v>A2260</v>
          </cell>
          <cell r="N1330" t="str">
            <v>Back Office Sistemi di Pagamento</v>
          </cell>
          <cell r="O1330" t="str">
            <v>Migrazioni</v>
          </cell>
        </row>
        <row r="1331">
          <cell r="A1331" t="str">
            <v>PROGETTI</v>
          </cell>
          <cell r="B1331" t="str">
            <v>PMIGSCAND</v>
          </cell>
          <cell r="C1331" t="str">
            <v>Migrazione BCC di Scandale</v>
          </cell>
          <cell r="D1331" t="str">
            <v>No</v>
          </cell>
          <cell r="F1331" t="str">
            <v>ROSIF</v>
          </cell>
          <cell r="G1331" t="str">
            <v>ROSI</v>
          </cell>
          <cell r="H1331" t="str">
            <v>FABRIZIO</v>
          </cell>
          <cell r="I1331" t="str">
            <v>58</v>
          </cell>
          <cell r="J1331">
            <v>38.51</v>
          </cell>
          <cell r="K1331">
            <v>2233.58</v>
          </cell>
          <cell r="M1331" t="str">
            <v>A1152</v>
          </cell>
          <cell r="N1331" t="str">
            <v>Sviluppo Migrazioni</v>
          </cell>
          <cell r="O1331" t="str">
            <v>Migrazioni</v>
          </cell>
        </row>
        <row r="1332">
          <cell r="A1332" t="str">
            <v>PROGETTI</v>
          </cell>
          <cell r="B1332" t="str">
            <v>PMIGSCAND</v>
          </cell>
          <cell r="C1332" t="str">
            <v>Migrazione BCC di Scandale</v>
          </cell>
          <cell r="D1332" t="str">
            <v>Sì</v>
          </cell>
          <cell r="E1332" t="str">
            <v>SIDI</v>
          </cell>
          <cell r="F1332" t="str">
            <v>SPINOSIE</v>
          </cell>
          <cell r="G1332" t="str">
            <v>Spinosi</v>
          </cell>
          <cell r="H1332" t="str">
            <v>Eugenio</v>
          </cell>
          <cell r="I1332" t="str">
            <v>23</v>
          </cell>
          <cell r="J1332">
            <v>38.51</v>
          </cell>
          <cell r="K1332">
            <v>885.7299999999999</v>
          </cell>
          <cell r="M1332" t="str">
            <v>A1152</v>
          </cell>
          <cell r="N1332" t="str">
            <v>Sviluppo Migrazioni</v>
          </cell>
          <cell r="O1332" t="str">
            <v>Migrazioni</v>
          </cell>
        </row>
        <row r="1333">
          <cell r="A1333" t="str">
            <v>PROGETTI</v>
          </cell>
          <cell r="B1333" t="str">
            <v>PMIGSCAND</v>
          </cell>
          <cell r="C1333" t="str">
            <v>Migrazione BCC di Scandale</v>
          </cell>
          <cell r="D1333" t="str">
            <v>No</v>
          </cell>
          <cell r="F1333" t="str">
            <v>CECCOLIM</v>
          </cell>
          <cell r="G1333" t="str">
            <v>CECCOLI</v>
          </cell>
          <cell r="H1333" t="str">
            <v>MARCO</v>
          </cell>
          <cell r="I1333" t="str">
            <v>2</v>
          </cell>
          <cell r="J1333">
            <v>38.51</v>
          </cell>
          <cell r="K1333">
            <v>77.02</v>
          </cell>
          <cell r="M1333" t="str">
            <v>A1240</v>
          </cell>
          <cell r="N1333" t="str">
            <v>Sistemi Dipartimentali</v>
          </cell>
          <cell r="O1333" t="str">
            <v>Migrazioni</v>
          </cell>
        </row>
        <row r="1334">
          <cell r="A1334" t="str">
            <v>PROGETTI</v>
          </cell>
          <cell r="B1334" t="str">
            <v>PMIGSCAND</v>
          </cell>
          <cell r="C1334" t="str">
            <v>Migrazione BCC di Scandale</v>
          </cell>
          <cell r="D1334" t="str">
            <v>No</v>
          </cell>
          <cell r="F1334" t="str">
            <v>SIMEONIL</v>
          </cell>
          <cell r="G1334" t="str">
            <v>SIMEONI</v>
          </cell>
          <cell r="H1334" t="str">
            <v>LUIGI</v>
          </cell>
          <cell r="I1334" t="str">
            <v>60</v>
          </cell>
          <cell r="J1334">
            <v>38.51</v>
          </cell>
          <cell r="K1334">
            <v>2310.6</v>
          </cell>
          <cell r="L1334">
            <v>847.44</v>
          </cell>
          <cell r="M1334" t="str">
            <v>A2210</v>
          </cell>
          <cell r="N1334" t="str">
            <v>Supporto Clienti - Migrazioni</v>
          </cell>
          <cell r="O1334" t="str">
            <v>Migrazioni</v>
          </cell>
        </row>
        <row r="1335">
          <cell r="A1335" t="str">
            <v>PROGETTI</v>
          </cell>
          <cell r="B1335" t="str">
            <v>PMIGSCAND</v>
          </cell>
          <cell r="C1335" t="str">
            <v>Migrazione BCC di Scandale</v>
          </cell>
          <cell r="D1335" t="str">
            <v>No</v>
          </cell>
          <cell r="F1335" t="str">
            <v>BAILOM</v>
          </cell>
          <cell r="G1335" t="str">
            <v>BAILO</v>
          </cell>
          <cell r="H1335" t="str">
            <v>MARCO</v>
          </cell>
          <cell r="I1335" t="str">
            <v>24</v>
          </cell>
          <cell r="J1335">
            <v>38.51</v>
          </cell>
          <cell r="K1335">
            <v>924.24</v>
          </cell>
          <cell r="L1335">
            <v>57.8</v>
          </cell>
          <cell r="M1335" t="str">
            <v>A2220</v>
          </cell>
          <cell r="N1335" t="str">
            <v>Supporto Clienti - Call Center</v>
          </cell>
          <cell r="O1335" t="str">
            <v>Migrazioni</v>
          </cell>
        </row>
        <row r="1336">
          <cell r="A1336" t="str">
            <v>PROGETTI</v>
          </cell>
          <cell r="B1336" t="str">
            <v>PMIGSE</v>
          </cell>
          <cell r="C1336" t="str">
            <v>Migrazione BCC di Sant'Elena</v>
          </cell>
          <cell r="D1336" t="str">
            <v>No</v>
          </cell>
          <cell r="F1336" t="str">
            <v>MARIANIM</v>
          </cell>
          <cell r="G1336" t="str">
            <v>MARIANI</v>
          </cell>
          <cell r="H1336" t="str">
            <v>MARCO</v>
          </cell>
          <cell r="I1336" t="str">
            <v>8</v>
          </cell>
          <cell r="J1336">
            <v>38.51</v>
          </cell>
          <cell r="K1336">
            <v>308.08</v>
          </cell>
          <cell r="L1336">
            <v>13.25</v>
          </cell>
          <cell r="M1336" t="str">
            <v>A1100</v>
          </cell>
          <cell r="N1336" t="str">
            <v>Sviluppo</v>
          </cell>
          <cell r="O1336" t="str">
            <v>Migrazioni</v>
          </cell>
        </row>
        <row r="1337">
          <cell r="A1337" t="str">
            <v>PROGETTI</v>
          </cell>
          <cell r="B1337" t="str">
            <v>PMIGSE</v>
          </cell>
          <cell r="C1337" t="str">
            <v>Migrazione BCC di Sant'Elena</v>
          </cell>
          <cell r="D1337" t="str">
            <v>No</v>
          </cell>
          <cell r="F1337" t="str">
            <v>BORIANIF</v>
          </cell>
          <cell r="G1337" t="str">
            <v>BORIANI</v>
          </cell>
          <cell r="H1337" t="str">
            <v>FABIO</v>
          </cell>
          <cell r="I1337" t="str">
            <v>131,75</v>
          </cell>
          <cell r="J1337">
            <v>38.51</v>
          </cell>
          <cell r="K1337">
            <v>5073.6925000000001</v>
          </cell>
          <cell r="M1337" t="str">
            <v>A1141</v>
          </cell>
          <cell r="N1337" t="str">
            <v>Sistemi di Pagamento</v>
          </cell>
          <cell r="O1337" t="str">
            <v>Migrazioni</v>
          </cell>
        </row>
        <row r="1338">
          <cell r="A1338" t="str">
            <v>PROGETTI</v>
          </cell>
          <cell r="B1338" t="str">
            <v>PMIGSE</v>
          </cell>
          <cell r="C1338" t="str">
            <v>Migrazione BCC di Sant'Elena</v>
          </cell>
          <cell r="D1338" t="str">
            <v>No</v>
          </cell>
          <cell r="F1338" t="str">
            <v>ROSIF</v>
          </cell>
          <cell r="G1338" t="str">
            <v>ROSI</v>
          </cell>
          <cell r="H1338" t="str">
            <v>FABRIZIO</v>
          </cell>
          <cell r="I1338" t="str">
            <v>134</v>
          </cell>
          <cell r="J1338">
            <v>38.51</v>
          </cell>
          <cell r="K1338">
            <v>5160.34</v>
          </cell>
          <cell r="L1338">
            <v>245.7</v>
          </cell>
          <cell r="M1338" t="str">
            <v>A1152</v>
          </cell>
          <cell r="N1338" t="str">
            <v>Sviluppo Migrazioni</v>
          </cell>
          <cell r="O1338" t="str">
            <v>Migrazioni</v>
          </cell>
        </row>
        <row r="1339">
          <cell r="A1339" t="str">
            <v>PROGETTI</v>
          </cell>
          <cell r="B1339" t="str">
            <v>PMIGSE</v>
          </cell>
          <cell r="C1339" t="str">
            <v>Migrazione BCC di Sant'Elena</v>
          </cell>
          <cell r="D1339" t="str">
            <v>Sì</v>
          </cell>
          <cell r="E1339" t="str">
            <v>SECDATA</v>
          </cell>
          <cell r="F1339" t="str">
            <v>TESTAFERRIP</v>
          </cell>
          <cell r="G1339" t="str">
            <v>TESTAFERRI</v>
          </cell>
          <cell r="H1339" t="str">
            <v>PAOLO</v>
          </cell>
          <cell r="I1339" t="str">
            <v>533</v>
          </cell>
          <cell r="J1339">
            <v>41.25</v>
          </cell>
          <cell r="K1339">
            <v>21986.25</v>
          </cell>
          <cell r="M1339" t="str">
            <v>A1152</v>
          </cell>
          <cell r="N1339" t="str">
            <v>Sviluppo Migrazioni</v>
          </cell>
          <cell r="O1339" t="str">
            <v>Migrazioni</v>
          </cell>
        </row>
        <row r="1340">
          <cell r="A1340" t="str">
            <v>PROGETTI</v>
          </cell>
          <cell r="B1340" t="str">
            <v>PMIGSE</v>
          </cell>
          <cell r="C1340" t="str">
            <v>Migrazione BCC di Sant'Elena</v>
          </cell>
          <cell r="D1340" t="str">
            <v>Sì</v>
          </cell>
          <cell r="E1340" t="str">
            <v>SIDI</v>
          </cell>
          <cell r="F1340" t="str">
            <v>FARINATIR</v>
          </cell>
          <cell r="G1340" t="str">
            <v>Farinati</v>
          </cell>
          <cell r="H1340" t="str">
            <v>Raffaele</v>
          </cell>
          <cell r="I1340" t="str">
            <v>176</v>
          </cell>
          <cell r="J1340">
            <v>38.51</v>
          </cell>
          <cell r="K1340">
            <v>6777.7599999999993</v>
          </cell>
          <cell r="M1340" t="str">
            <v>A1152</v>
          </cell>
          <cell r="N1340" t="str">
            <v>Sviluppo Migrazioni</v>
          </cell>
          <cell r="O1340" t="str">
            <v>Migrazioni</v>
          </cell>
        </row>
        <row r="1341">
          <cell r="A1341" t="str">
            <v>PROGETTI</v>
          </cell>
          <cell r="B1341" t="str">
            <v>PMIGSE</v>
          </cell>
          <cell r="C1341" t="str">
            <v>Migrazione BCC di Sant'Elena</v>
          </cell>
          <cell r="D1341" t="str">
            <v>Sì</v>
          </cell>
          <cell r="E1341" t="str">
            <v>SIDI</v>
          </cell>
          <cell r="F1341" t="str">
            <v>SPINOSIE</v>
          </cell>
          <cell r="G1341" t="str">
            <v>Spinosi</v>
          </cell>
          <cell r="H1341" t="str">
            <v>Eugenio</v>
          </cell>
          <cell r="I1341" t="str">
            <v>116</v>
          </cell>
          <cell r="J1341">
            <v>38.51</v>
          </cell>
          <cell r="K1341">
            <v>4467.16</v>
          </cell>
          <cell r="M1341" t="str">
            <v>A1152</v>
          </cell>
          <cell r="N1341" t="str">
            <v>Sviluppo Migrazioni</v>
          </cell>
          <cell r="O1341" t="str">
            <v>Migrazioni</v>
          </cell>
        </row>
        <row r="1342">
          <cell r="A1342" t="str">
            <v>PROGETTI</v>
          </cell>
          <cell r="B1342" t="str">
            <v>PMIGSE</v>
          </cell>
          <cell r="C1342" t="str">
            <v>Migrazione BCC di Sant'Elena</v>
          </cell>
          <cell r="D1342" t="str">
            <v>Sì</v>
          </cell>
          <cell r="E1342" t="str">
            <v>UPDATE</v>
          </cell>
          <cell r="F1342" t="str">
            <v>BALCONIA</v>
          </cell>
          <cell r="G1342" t="str">
            <v>Balconi</v>
          </cell>
          <cell r="H1342" t="str">
            <v>Alessandro</v>
          </cell>
          <cell r="I1342" t="str">
            <v>173</v>
          </cell>
          <cell r="J1342">
            <v>42.5</v>
          </cell>
          <cell r="K1342">
            <v>7352.5</v>
          </cell>
          <cell r="M1342" t="str">
            <v>A1152</v>
          </cell>
          <cell r="N1342" t="str">
            <v>Sviluppo Migrazioni</v>
          </cell>
          <cell r="O1342" t="str">
            <v>Migrazioni</v>
          </cell>
        </row>
        <row r="1343">
          <cell r="A1343" t="str">
            <v>PROGETTI</v>
          </cell>
          <cell r="B1343" t="str">
            <v>PMIGSE</v>
          </cell>
          <cell r="C1343" t="str">
            <v>Migrazione BCC di Sant'Elena</v>
          </cell>
          <cell r="D1343" t="str">
            <v>Sì</v>
          </cell>
          <cell r="E1343" t="str">
            <v>UPDATE</v>
          </cell>
          <cell r="F1343" t="str">
            <v>DIBELLOE</v>
          </cell>
          <cell r="G1343" t="str">
            <v>DIBELLO</v>
          </cell>
          <cell r="H1343" t="str">
            <v>EMILIO</v>
          </cell>
          <cell r="I1343" t="str">
            <v>336</v>
          </cell>
          <cell r="J1343">
            <v>42.5</v>
          </cell>
          <cell r="K1343">
            <v>14280</v>
          </cell>
          <cell r="M1343" t="str">
            <v>A1152</v>
          </cell>
          <cell r="N1343" t="str">
            <v>Sviluppo Migrazioni</v>
          </cell>
          <cell r="O1343" t="str">
            <v>Migrazioni</v>
          </cell>
        </row>
        <row r="1344">
          <cell r="A1344" t="str">
            <v>PROGETTI</v>
          </cell>
          <cell r="B1344" t="str">
            <v>PMIGSE</v>
          </cell>
          <cell r="C1344" t="str">
            <v>Migrazione BCC di Sant'Elena</v>
          </cell>
          <cell r="D1344" t="str">
            <v>Sì</v>
          </cell>
          <cell r="E1344" t="str">
            <v>UPDATE</v>
          </cell>
          <cell r="F1344" t="str">
            <v>QUARTIERIA</v>
          </cell>
          <cell r="G1344" t="str">
            <v>QUARTIERI</v>
          </cell>
          <cell r="H1344" t="str">
            <v>ANDREA</v>
          </cell>
          <cell r="I1344" t="str">
            <v>411</v>
          </cell>
          <cell r="J1344">
            <v>42.5</v>
          </cell>
          <cell r="K1344">
            <v>17467.5</v>
          </cell>
          <cell r="M1344" t="str">
            <v>A1152</v>
          </cell>
          <cell r="N1344" t="str">
            <v>Sviluppo Migrazioni</v>
          </cell>
          <cell r="O1344" t="str">
            <v>Migrazioni</v>
          </cell>
        </row>
        <row r="1345">
          <cell r="A1345" t="str">
            <v>PROGETTI</v>
          </cell>
          <cell r="B1345" t="str">
            <v>PMIGSE</v>
          </cell>
          <cell r="C1345" t="str">
            <v>Migrazione BCC di Sant'Elena</v>
          </cell>
          <cell r="D1345" t="str">
            <v>No</v>
          </cell>
          <cell r="F1345" t="str">
            <v>QUADRID</v>
          </cell>
          <cell r="G1345" t="str">
            <v>Quadri</v>
          </cell>
          <cell r="H1345" t="str">
            <v>David</v>
          </cell>
          <cell r="I1345" t="str">
            <v>72,5</v>
          </cell>
          <cell r="J1345">
            <v>38.51</v>
          </cell>
          <cell r="K1345">
            <v>2791.9749999999999</v>
          </cell>
          <cell r="M1345" t="str">
            <v>A1161</v>
          </cell>
          <cell r="N1345" t="str">
            <v>Prodotti Complementari</v>
          </cell>
          <cell r="O1345" t="str">
            <v>Migrazioni</v>
          </cell>
        </row>
        <row r="1346">
          <cell r="A1346" t="str">
            <v>PROGETTI</v>
          </cell>
          <cell r="B1346" t="str">
            <v>PMIGSE</v>
          </cell>
          <cell r="C1346" t="str">
            <v>Migrazione BCC di Sant'Elena</v>
          </cell>
          <cell r="D1346" t="str">
            <v>No</v>
          </cell>
          <cell r="F1346" t="str">
            <v>CRIPPAM</v>
          </cell>
          <cell r="G1346" t="str">
            <v>CRIPPA</v>
          </cell>
          <cell r="H1346" t="str">
            <v>MARIANGELA</v>
          </cell>
          <cell r="I1346" t="str">
            <v>525</v>
          </cell>
          <cell r="J1346">
            <v>38.51</v>
          </cell>
          <cell r="K1346">
            <v>20217.75</v>
          </cell>
          <cell r="L1346">
            <v>2996.3</v>
          </cell>
          <cell r="M1346" t="str">
            <v>A2200</v>
          </cell>
          <cell r="N1346" t="str">
            <v>Supporto Clienti</v>
          </cell>
          <cell r="O1346" t="str">
            <v>Migrazioni</v>
          </cell>
        </row>
        <row r="1347">
          <cell r="A1347" t="str">
            <v>PROGETTI</v>
          </cell>
          <cell r="B1347" t="str">
            <v>PMIGSE</v>
          </cell>
          <cell r="C1347" t="str">
            <v>Migrazione BCC di Sant'Elena</v>
          </cell>
          <cell r="D1347" t="str">
            <v>No</v>
          </cell>
          <cell r="F1347" t="str">
            <v>BENVENGAV</v>
          </cell>
          <cell r="G1347" t="str">
            <v>BENVENGA</v>
          </cell>
          <cell r="H1347" t="str">
            <v>VITTORIO</v>
          </cell>
          <cell r="I1347" t="str">
            <v>104</v>
          </cell>
          <cell r="J1347">
            <v>38.51</v>
          </cell>
          <cell r="K1347">
            <v>4005.04</v>
          </cell>
          <cell r="L1347">
            <v>537.58000000000004</v>
          </cell>
          <cell r="M1347" t="str">
            <v>A2210</v>
          </cell>
          <cell r="N1347" t="str">
            <v>Supporto Clienti - Migrazioni</v>
          </cell>
          <cell r="O1347" t="str">
            <v>Migrazioni</v>
          </cell>
        </row>
        <row r="1348">
          <cell r="A1348" t="str">
            <v>PROGETTI</v>
          </cell>
          <cell r="B1348" t="str">
            <v>PMIGSE</v>
          </cell>
          <cell r="C1348" t="str">
            <v>Migrazione BCC di Sant'Elena</v>
          </cell>
          <cell r="D1348" t="str">
            <v>No</v>
          </cell>
          <cell r="F1348" t="str">
            <v>CASTIGLIONIG</v>
          </cell>
          <cell r="G1348" t="str">
            <v>CASTIGLIONI</v>
          </cell>
          <cell r="H1348" t="str">
            <v>GIANLUCA</v>
          </cell>
          <cell r="I1348" t="str">
            <v>657</v>
          </cell>
          <cell r="J1348">
            <v>38.51</v>
          </cell>
          <cell r="K1348">
            <v>25301.07</v>
          </cell>
          <cell r="L1348">
            <v>4148.3</v>
          </cell>
          <cell r="M1348" t="str">
            <v>A2210</v>
          </cell>
          <cell r="N1348" t="str">
            <v>Supporto Clienti - Migrazioni</v>
          </cell>
          <cell r="O1348" t="str">
            <v>Migrazioni</v>
          </cell>
        </row>
        <row r="1349">
          <cell r="A1349" t="str">
            <v>PROGETTI</v>
          </cell>
          <cell r="B1349" t="str">
            <v>PMIGSE</v>
          </cell>
          <cell r="C1349" t="str">
            <v>Migrazione BCC di Sant'Elena</v>
          </cell>
          <cell r="D1349" t="str">
            <v>No</v>
          </cell>
          <cell r="F1349" t="str">
            <v>BAILOM</v>
          </cell>
          <cell r="G1349" t="str">
            <v>BAILO</v>
          </cell>
          <cell r="H1349" t="str">
            <v>MARCO</v>
          </cell>
          <cell r="I1349" t="str">
            <v>64</v>
          </cell>
          <cell r="J1349">
            <v>38.51</v>
          </cell>
          <cell r="K1349">
            <v>2464.64</v>
          </cell>
          <cell r="L1349">
            <v>156.19999999999999</v>
          </cell>
          <cell r="M1349" t="str">
            <v>A2220</v>
          </cell>
          <cell r="N1349" t="str">
            <v>Supporto Clienti - Call Center</v>
          </cell>
          <cell r="O1349" t="str">
            <v>Migrazioni</v>
          </cell>
        </row>
        <row r="1350">
          <cell r="A1350" t="str">
            <v>PROGETTI</v>
          </cell>
          <cell r="B1350" t="str">
            <v>PMIGSE</v>
          </cell>
          <cell r="C1350" t="str">
            <v>Migrazione BCC di Sant'Elena</v>
          </cell>
          <cell r="D1350" t="str">
            <v>No</v>
          </cell>
          <cell r="F1350" t="str">
            <v>SPADAR</v>
          </cell>
          <cell r="G1350" t="str">
            <v>SPADA</v>
          </cell>
          <cell r="H1350" t="str">
            <v>ROBERTO</v>
          </cell>
          <cell r="I1350" t="str">
            <v>29,5</v>
          </cell>
          <cell r="J1350">
            <v>38.51</v>
          </cell>
          <cell r="K1350">
            <v>1136.0449999999998</v>
          </cell>
          <cell r="L1350">
            <v>55.63</v>
          </cell>
          <cell r="M1350" t="str">
            <v>A2222</v>
          </cell>
          <cell r="N1350" t="str">
            <v>Call Center - Prodotti</v>
          </cell>
          <cell r="O1350" t="str">
            <v>Migrazioni</v>
          </cell>
        </row>
        <row r="1351">
          <cell r="A1351" t="str">
            <v>PROGETTI</v>
          </cell>
          <cell r="B1351" t="str">
            <v>PMIGSE</v>
          </cell>
          <cell r="C1351" t="str">
            <v>Migrazione BCC di Sant'Elena</v>
          </cell>
          <cell r="D1351" t="str">
            <v>No</v>
          </cell>
          <cell r="F1351" t="str">
            <v>BRANCIFORTIM</v>
          </cell>
          <cell r="G1351" t="str">
            <v>BRANCIFORTI</v>
          </cell>
          <cell r="H1351" t="str">
            <v>MIRELLA</v>
          </cell>
          <cell r="I1351" t="str">
            <v>101</v>
          </cell>
          <cell r="J1351">
            <v>38.51</v>
          </cell>
          <cell r="K1351">
            <v>3889.5099999999998</v>
          </cell>
          <cell r="L1351">
            <v>349.9</v>
          </cell>
          <cell r="M1351" t="str">
            <v>A2225</v>
          </cell>
          <cell r="N1351" t="str">
            <v>Call Center - Finanza</v>
          </cell>
          <cell r="O1351" t="str">
            <v>Migrazioni</v>
          </cell>
        </row>
        <row r="1352">
          <cell r="A1352" t="str">
            <v>PROGETTI</v>
          </cell>
          <cell r="B1352" t="str">
            <v>PMIGSE</v>
          </cell>
          <cell r="C1352" t="str">
            <v>Migrazione BCC di Sant'Elena</v>
          </cell>
          <cell r="D1352" t="str">
            <v>No</v>
          </cell>
          <cell r="F1352" t="str">
            <v>RODELLAP</v>
          </cell>
          <cell r="G1352" t="str">
            <v>RODELLA</v>
          </cell>
          <cell r="H1352" t="str">
            <v>PAOLA</v>
          </cell>
          <cell r="I1352" t="str">
            <v>67,5</v>
          </cell>
          <cell r="J1352">
            <v>38.51</v>
          </cell>
          <cell r="K1352">
            <v>2599.4249999999997</v>
          </cell>
          <cell r="L1352">
            <v>39.4</v>
          </cell>
          <cell r="M1352" t="str">
            <v>A2225</v>
          </cell>
          <cell r="N1352" t="str">
            <v>Call Center - Finanza</v>
          </cell>
          <cell r="O1352" t="str">
            <v>Migrazioni</v>
          </cell>
        </row>
        <row r="1353">
          <cell r="A1353" t="str">
            <v>PROGETTI</v>
          </cell>
          <cell r="B1353" t="str">
            <v>PMIGSE</v>
          </cell>
          <cell r="C1353" t="str">
            <v>Migrazione BCC di Sant'Elena</v>
          </cell>
          <cell r="D1353" t="str">
            <v>No</v>
          </cell>
          <cell r="F1353" t="str">
            <v>CALVIL</v>
          </cell>
          <cell r="G1353" t="str">
            <v>CALVI</v>
          </cell>
          <cell r="H1353" t="str">
            <v>LUISA</v>
          </cell>
          <cell r="I1353" t="str">
            <v>44,25</v>
          </cell>
          <cell r="J1353">
            <v>38.51</v>
          </cell>
          <cell r="K1353">
            <v>1704.0674999999999</v>
          </cell>
          <cell r="L1353">
            <v>46</v>
          </cell>
          <cell r="M1353" t="str">
            <v>A2231</v>
          </cell>
          <cell r="N1353" t="str">
            <v>Contabilità e Vigilanza</v>
          </cell>
          <cell r="O1353" t="str">
            <v>Migrazioni</v>
          </cell>
        </row>
        <row r="1354">
          <cell r="A1354" t="str">
            <v>PROGETTI</v>
          </cell>
          <cell r="B1354" t="str">
            <v>PMIGSE</v>
          </cell>
          <cell r="C1354" t="str">
            <v>Migrazione BCC di Sant'Elena</v>
          </cell>
          <cell r="D1354" t="str">
            <v>No</v>
          </cell>
          <cell r="F1354" t="str">
            <v>SCHENAG</v>
          </cell>
          <cell r="G1354" t="str">
            <v>SCHENA</v>
          </cell>
          <cell r="H1354" t="str">
            <v>GIUSEPPE</v>
          </cell>
          <cell r="I1354" t="str">
            <v>28,75</v>
          </cell>
          <cell r="J1354">
            <v>38.51</v>
          </cell>
          <cell r="K1354">
            <v>1107.1624999999999</v>
          </cell>
          <cell r="M1354" t="str">
            <v>A2231</v>
          </cell>
          <cell r="N1354" t="str">
            <v>Contabilità e Vigilanza</v>
          </cell>
          <cell r="O1354" t="str">
            <v>Migrazioni</v>
          </cell>
        </row>
        <row r="1355">
          <cell r="A1355" t="str">
            <v>PROGETTI</v>
          </cell>
          <cell r="B1355" t="str">
            <v>PMIGSE</v>
          </cell>
          <cell r="C1355" t="str">
            <v>Migrazione BCC di Sant'Elena</v>
          </cell>
          <cell r="D1355" t="str">
            <v>No</v>
          </cell>
          <cell r="F1355" t="str">
            <v>DIERNAF</v>
          </cell>
          <cell r="G1355" t="str">
            <v>DIERNA</v>
          </cell>
          <cell r="H1355" t="str">
            <v>FELICE</v>
          </cell>
          <cell r="I1355" t="str">
            <v>60,5</v>
          </cell>
          <cell r="J1355">
            <v>38.51</v>
          </cell>
          <cell r="K1355">
            <v>2329.855</v>
          </cell>
          <cell r="L1355">
            <v>469.32</v>
          </cell>
          <cell r="M1355" t="str">
            <v>A2260</v>
          </cell>
          <cell r="N1355" t="str">
            <v>Back Office Sistemi di Pagamento</v>
          </cell>
          <cell r="O1355" t="str">
            <v>Migrazioni</v>
          </cell>
        </row>
        <row r="1356">
          <cell r="A1356" t="str">
            <v>PROGETTI</v>
          </cell>
          <cell r="B1356" t="str">
            <v>PMIGSE</v>
          </cell>
          <cell r="C1356" t="str">
            <v>Migrazione BCC di Sant'Elena</v>
          </cell>
          <cell r="D1356" t="str">
            <v>No</v>
          </cell>
          <cell r="F1356" t="str">
            <v>MESSINAA</v>
          </cell>
          <cell r="G1356" t="str">
            <v>MESSINA</v>
          </cell>
          <cell r="H1356" t="str">
            <v>ANTONINO</v>
          </cell>
          <cell r="I1356" t="str">
            <v>58,5</v>
          </cell>
          <cell r="J1356">
            <v>38.51</v>
          </cell>
          <cell r="K1356">
            <v>2252.835</v>
          </cell>
          <cell r="L1356">
            <v>369.82</v>
          </cell>
          <cell r="M1356" t="str">
            <v>A2260</v>
          </cell>
          <cell r="N1356" t="str">
            <v>Back Office Sistemi di Pagamento</v>
          </cell>
          <cell r="O1356" t="str">
            <v>Migrazioni</v>
          </cell>
        </row>
        <row r="1357">
          <cell r="A1357" t="str">
            <v>PROGETTI</v>
          </cell>
          <cell r="B1357" t="str">
            <v>PMIGSIBAR</v>
          </cell>
          <cell r="C1357" t="str">
            <v>Migrazione bcc della Sibaritide</v>
          </cell>
          <cell r="D1357" t="str">
            <v>No</v>
          </cell>
          <cell r="F1357" t="str">
            <v>MURDOCCAF</v>
          </cell>
          <cell r="G1357" t="str">
            <v>MURDOCCA</v>
          </cell>
          <cell r="H1357" t="str">
            <v>FRANCO</v>
          </cell>
          <cell r="I1357" t="str">
            <v>3</v>
          </cell>
          <cell r="J1357">
            <v>38.51</v>
          </cell>
          <cell r="K1357">
            <v>115.53</v>
          </cell>
          <cell r="M1357" t="str">
            <v>A2210</v>
          </cell>
          <cell r="N1357" t="str">
            <v>Supporto Clienti - Migrazioni</v>
          </cell>
          <cell r="O1357" t="str">
            <v>Migrazioni</v>
          </cell>
        </row>
        <row r="1358">
          <cell r="A1358" t="str">
            <v>PROGETTI</v>
          </cell>
          <cell r="B1358" t="str">
            <v>PMIGTAV</v>
          </cell>
          <cell r="C1358" t="str">
            <v>Migrazione BCC della Sila Piccola-Taverna</v>
          </cell>
          <cell r="D1358" t="str">
            <v>No</v>
          </cell>
          <cell r="F1358" t="str">
            <v>BORIANIF</v>
          </cell>
          <cell r="G1358" t="str">
            <v>BORIANI</v>
          </cell>
          <cell r="H1358" t="str">
            <v>FABIO</v>
          </cell>
          <cell r="I1358" t="str">
            <v>16,25</v>
          </cell>
          <cell r="J1358">
            <v>38.51</v>
          </cell>
          <cell r="K1358">
            <v>625.78750000000002</v>
          </cell>
          <cell r="M1358" t="str">
            <v>A1141</v>
          </cell>
          <cell r="N1358" t="str">
            <v>Sistemi di Pagamento</v>
          </cell>
          <cell r="O1358" t="str">
            <v>Migrazioni</v>
          </cell>
        </row>
        <row r="1359">
          <cell r="A1359" t="str">
            <v>PROGETTI</v>
          </cell>
          <cell r="B1359" t="str">
            <v>PMIGTAV</v>
          </cell>
          <cell r="C1359" t="str">
            <v>Migrazione BCC della Sila Piccola-Taverna</v>
          </cell>
          <cell r="D1359" t="str">
            <v>No</v>
          </cell>
          <cell r="F1359" t="str">
            <v>ROSIF</v>
          </cell>
          <cell r="G1359" t="str">
            <v>ROSI</v>
          </cell>
          <cell r="H1359" t="str">
            <v>FABRIZIO</v>
          </cell>
          <cell r="I1359" t="str">
            <v>83,5</v>
          </cell>
          <cell r="J1359">
            <v>38.51</v>
          </cell>
          <cell r="K1359">
            <v>3215.585</v>
          </cell>
          <cell r="L1359">
            <v>450.2</v>
          </cell>
          <cell r="M1359" t="str">
            <v>A1152</v>
          </cell>
          <cell r="N1359" t="str">
            <v>Sviluppo Migrazioni</v>
          </cell>
          <cell r="O1359" t="str">
            <v>Migrazioni</v>
          </cell>
        </row>
        <row r="1360">
          <cell r="A1360" t="str">
            <v>PROGETTI</v>
          </cell>
          <cell r="B1360" t="str">
            <v>PMIGTAV</v>
          </cell>
          <cell r="C1360" t="str">
            <v>Migrazione BCC della Sila Piccola-Taverna</v>
          </cell>
          <cell r="D1360" t="str">
            <v>Sì</v>
          </cell>
          <cell r="E1360" t="str">
            <v>SECDATA</v>
          </cell>
          <cell r="F1360" t="str">
            <v>TESTAFERRIP</v>
          </cell>
          <cell r="G1360" t="str">
            <v>TESTAFERRI</v>
          </cell>
          <cell r="H1360" t="str">
            <v>PAOLO</v>
          </cell>
          <cell r="I1360" t="str">
            <v>10</v>
          </cell>
          <cell r="J1360">
            <v>41.25</v>
          </cell>
          <cell r="K1360">
            <v>412.5</v>
          </cell>
          <cell r="M1360" t="str">
            <v>A1152</v>
          </cell>
          <cell r="N1360" t="str">
            <v>Sviluppo Migrazioni</v>
          </cell>
          <cell r="O1360" t="str">
            <v>Migrazioni</v>
          </cell>
        </row>
        <row r="1361">
          <cell r="A1361" t="str">
            <v>PROGETTI</v>
          </cell>
          <cell r="B1361" t="str">
            <v>PMIGTAV</v>
          </cell>
          <cell r="C1361" t="str">
            <v>Migrazione BCC della Sila Piccola-Taverna</v>
          </cell>
          <cell r="D1361" t="str">
            <v>Sì</v>
          </cell>
          <cell r="E1361" t="str">
            <v>SIDI</v>
          </cell>
          <cell r="F1361" t="str">
            <v>FARINATIR</v>
          </cell>
          <cell r="G1361" t="str">
            <v>Farinati</v>
          </cell>
          <cell r="H1361" t="str">
            <v>Raffaele</v>
          </cell>
          <cell r="I1361" t="str">
            <v>44</v>
          </cell>
          <cell r="J1361">
            <v>38.51</v>
          </cell>
          <cell r="K1361">
            <v>1694.4399999999998</v>
          </cell>
          <cell r="M1361" t="str">
            <v>A1152</v>
          </cell>
          <cell r="N1361" t="str">
            <v>Sviluppo Migrazioni</v>
          </cell>
          <cell r="O1361" t="str">
            <v>Migrazioni</v>
          </cell>
        </row>
        <row r="1362">
          <cell r="A1362" t="str">
            <v>PROGETTI</v>
          </cell>
          <cell r="B1362" t="str">
            <v>PMIGTAV</v>
          </cell>
          <cell r="C1362" t="str">
            <v>Migrazione BCC della Sila Piccola-Taverna</v>
          </cell>
          <cell r="D1362" t="str">
            <v>Sì</v>
          </cell>
          <cell r="E1362" t="str">
            <v>SIDI</v>
          </cell>
          <cell r="F1362" t="str">
            <v>SPINOSIE</v>
          </cell>
          <cell r="G1362" t="str">
            <v>Spinosi</v>
          </cell>
          <cell r="H1362" t="str">
            <v>Eugenio</v>
          </cell>
          <cell r="I1362" t="str">
            <v>99</v>
          </cell>
          <cell r="J1362">
            <v>38.51</v>
          </cell>
          <cell r="K1362">
            <v>3812.49</v>
          </cell>
          <cell r="M1362" t="str">
            <v>A1152</v>
          </cell>
          <cell r="N1362" t="str">
            <v>Sviluppo Migrazioni</v>
          </cell>
          <cell r="O1362" t="str">
            <v>Migrazioni</v>
          </cell>
        </row>
        <row r="1363">
          <cell r="A1363" t="str">
            <v>PROGETTI</v>
          </cell>
          <cell r="B1363" t="str">
            <v>PMIGTAV</v>
          </cell>
          <cell r="C1363" t="str">
            <v>Migrazione BCC della Sila Piccola-Taverna</v>
          </cell>
          <cell r="D1363" t="str">
            <v>Sì</v>
          </cell>
          <cell r="E1363" t="str">
            <v>UPDATE</v>
          </cell>
          <cell r="F1363" t="str">
            <v>BALCONIA</v>
          </cell>
          <cell r="G1363" t="str">
            <v>Balconi</v>
          </cell>
          <cell r="H1363" t="str">
            <v>Alessandro</v>
          </cell>
          <cell r="I1363" t="str">
            <v>75,5</v>
          </cell>
          <cell r="J1363">
            <v>42.5</v>
          </cell>
          <cell r="K1363">
            <v>3208.75</v>
          </cell>
          <cell r="M1363" t="str">
            <v>A1152</v>
          </cell>
          <cell r="N1363" t="str">
            <v>Sviluppo Migrazioni</v>
          </cell>
          <cell r="O1363" t="str">
            <v>Migrazioni</v>
          </cell>
        </row>
        <row r="1364">
          <cell r="A1364" t="str">
            <v>PROGETTI</v>
          </cell>
          <cell r="B1364" t="str">
            <v>PMIGTAV</v>
          </cell>
          <cell r="C1364" t="str">
            <v>Migrazione BCC della Sila Piccola-Taverna</v>
          </cell>
          <cell r="D1364" t="str">
            <v>Sì</v>
          </cell>
          <cell r="E1364" t="str">
            <v>UPDATE</v>
          </cell>
          <cell r="F1364" t="str">
            <v>DIBELLOE</v>
          </cell>
          <cell r="G1364" t="str">
            <v>DIBELLO</v>
          </cell>
          <cell r="H1364" t="str">
            <v>EMILIO</v>
          </cell>
          <cell r="I1364" t="str">
            <v>70</v>
          </cell>
          <cell r="J1364">
            <v>42.5</v>
          </cell>
          <cell r="K1364">
            <v>2975</v>
          </cell>
          <cell r="M1364" t="str">
            <v>A1152</v>
          </cell>
          <cell r="N1364" t="str">
            <v>Sviluppo Migrazioni</v>
          </cell>
          <cell r="O1364" t="str">
            <v>Migrazioni</v>
          </cell>
        </row>
        <row r="1365">
          <cell r="A1365" t="str">
            <v>PROGETTI</v>
          </cell>
          <cell r="B1365" t="str">
            <v>PMIGTAV</v>
          </cell>
          <cell r="C1365" t="str">
            <v>Migrazione BCC della Sila Piccola-Taverna</v>
          </cell>
          <cell r="D1365" t="str">
            <v>Sì</v>
          </cell>
          <cell r="E1365" t="str">
            <v>UPDATE</v>
          </cell>
          <cell r="F1365" t="str">
            <v>QUARTIERIA</v>
          </cell>
          <cell r="G1365" t="str">
            <v>QUARTIERI</v>
          </cell>
          <cell r="H1365" t="str">
            <v>ANDREA</v>
          </cell>
          <cell r="I1365" t="str">
            <v>34</v>
          </cell>
          <cell r="J1365">
            <v>42.5</v>
          </cell>
          <cell r="K1365">
            <v>1445</v>
          </cell>
          <cell r="M1365" t="str">
            <v>A1152</v>
          </cell>
          <cell r="N1365" t="str">
            <v>Sviluppo Migrazioni</v>
          </cell>
          <cell r="O1365" t="str">
            <v>Migrazioni</v>
          </cell>
        </row>
        <row r="1366">
          <cell r="A1366" t="str">
            <v>PROGETTI</v>
          </cell>
          <cell r="B1366" t="str">
            <v>PMIGTAV</v>
          </cell>
          <cell r="C1366" t="str">
            <v>Migrazione BCC della Sila Piccola-Taverna</v>
          </cell>
          <cell r="D1366" t="str">
            <v>No</v>
          </cell>
          <cell r="F1366" t="str">
            <v>BETTIA</v>
          </cell>
          <cell r="G1366" t="str">
            <v>BETTI</v>
          </cell>
          <cell r="H1366" t="str">
            <v>ALBERTO</v>
          </cell>
          <cell r="I1366" t="str">
            <v>51,5</v>
          </cell>
          <cell r="J1366">
            <v>38.51</v>
          </cell>
          <cell r="K1366">
            <v>1983.2649999999999</v>
          </cell>
          <cell r="L1366">
            <v>104.1</v>
          </cell>
          <cell r="M1366" t="str">
            <v>A1230</v>
          </cell>
          <cell r="N1366" t="str">
            <v>Telecomunicazione e Reti</v>
          </cell>
          <cell r="O1366" t="str">
            <v>Migrazioni</v>
          </cell>
        </row>
        <row r="1367">
          <cell r="A1367" t="str">
            <v>PROGETTI</v>
          </cell>
          <cell r="B1367" t="str">
            <v>PMIGTAV</v>
          </cell>
          <cell r="C1367" t="str">
            <v>Migrazione BCC della Sila Piccola-Taverna</v>
          </cell>
          <cell r="D1367" t="str">
            <v>No</v>
          </cell>
          <cell r="F1367" t="str">
            <v>DEPASCALISR</v>
          </cell>
          <cell r="G1367" t="str">
            <v>DE PASCALIS</v>
          </cell>
          <cell r="H1367" t="str">
            <v>ROBERTO</v>
          </cell>
          <cell r="I1367" t="str">
            <v>431,5</v>
          </cell>
          <cell r="J1367">
            <v>38.51</v>
          </cell>
          <cell r="K1367">
            <v>16617.064999999999</v>
          </cell>
          <cell r="L1367">
            <v>1889.85</v>
          </cell>
          <cell r="M1367" t="str">
            <v>A2210</v>
          </cell>
          <cell r="N1367" t="str">
            <v>Supporto Clienti - Migrazioni</v>
          </cell>
          <cell r="O1367" t="str">
            <v>Migrazioni</v>
          </cell>
        </row>
        <row r="1368">
          <cell r="A1368" t="str">
            <v>PROGETTI</v>
          </cell>
          <cell r="B1368" t="str">
            <v>PMIGTAV</v>
          </cell>
          <cell r="C1368" t="str">
            <v>Migrazione BCC della Sila Piccola-Taverna</v>
          </cell>
          <cell r="D1368" t="str">
            <v>No</v>
          </cell>
          <cell r="F1368" t="str">
            <v>INSARDAS</v>
          </cell>
          <cell r="G1368" t="str">
            <v>INSARDA'</v>
          </cell>
          <cell r="H1368" t="str">
            <v>SIMONA</v>
          </cell>
          <cell r="I1368" t="str">
            <v>112,5</v>
          </cell>
          <cell r="J1368">
            <v>38.51</v>
          </cell>
          <cell r="K1368">
            <v>4332.375</v>
          </cell>
          <cell r="L1368">
            <v>277.3</v>
          </cell>
          <cell r="M1368" t="str">
            <v>A2210</v>
          </cell>
          <cell r="N1368" t="str">
            <v>Supporto Clienti - Migrazioni</v>
          </cell>
          <cell r="O1368" t="str">
            <v>Migrazioni</v>
          </cell>
        </row>
        <row r="1369">
          <cell r="A1369" t="str">
            <v>PROGETTI</v>
          </cell>
          <cell r="B1369" t="str">
            <v>PMIGTAV</v>
          </cell>
          <cell r="C1369" t="str">
            <v>Migrazione BCC della Sila Piccola-Taverna</v>
          </cell>
          <cell r="D1369" t="str">
            <v>No</v>
          </cell>
          <cell r="F1369" t="str">
            <v>MURDOCCAF</v>
          </cell>
          <cell r="G1369" t="str">
            <v>MURDOCCA</v>
          </cell>
          <cell r="H1369" t="str">
            <v>FRANCO</v>
          </cell>
          <cell r="I1369" t="str">
            <v>38</v>
          </cell>
          <cell r="J1369">
            <v>38.51</v>
          </cell>
          <cell r="K1369">
            <v>1463.3799999999999</v>
          </cell>
          <cell r="L1369">
            <v>382.28</v>
          </cell>
          <cell r="M1369" t="str">
            <v>A2210</v>
          </cell>
          <cell r="N1369" t="str">
            <v>Supporto Clienti - Migrazioni</v>
          </cell>
          <cell r="O1369" t="str">
            <v>Migrazioni</v>
          </cell>
        </row>
        <row r="1370">
          <cell r="A1370" t="str">
            <v>PROGETTI</v>
          </cell>
          <cell r="B1370" t="str">
            <v>PMIGTAV</v>
          </cell>
          <cell r="C1370" t="str">
            <v>Migrazione BCC della Sila Piccola-Taverna</v>
          </cell>
          <cell r="D1370" t="str">
            <v>No</v>
          </cell>
          <cell r="F1370" t="str">
            <v>SIMEONIL</v>
          </cell>
          <cell r="G1370" t="str">
            <v>SIMEONI</v>
          </cell>
          <cell r="H1370" t="str">
            <v>LUIGI</v>
          </cell>
          <cell r="I1370" t="str">
            <v>480</v>
          </cell>
          <cell r="J1370">
            <v>38.51</v>
          </cell>
          <cell r="K1370">
            <v>18484.8</v>
          </cell>
          <cell r="L1370">
            <v>3337.64</v>
          </cell>
          <cell r="M1370" t="str">
            <v>A2210</v>
          </cell>
          <cell r="N1370" t="str">
            <v>Supporto Clienti - Migrazioni</v>
          </cell>
          <cell r="O1370" t="str">
            <v>Migrazioni</v>
          </cell>
        </row>
        <row r="1371">
          <cell r="A1371" t="str">
            <v>PROGETTI</v>
          </cell>
          <cell r="B1371" t="str">
            <v>PMIGTAV</v>
          </cell>
          <cell r="C1371" t="str">
            <v>Migrazione BCC della Sila Piccola-Taverna</v>
          </cell>
          <cell r="D1371" t="str">
            <v>No</v>
          </cell>
          <cell r="F1371" t="str">
            <v>SPADAR</v>
          </cell>
          <cell r="G1371" t="str">
            <v>SPADA</v>
          </cell>
          <cell r="H1371" t="str">
            <v>ROBERTO</v>
          </cell>
          <cell r="I1371" t="str">
            <v>22,5</v>
          </cell>
          <cell r="J1371">
            <v>38.51</v>
          </cell>
          <cell r="K1371">
            <v>866.47499999999991</v>
          </cell>
          <cell r="L1371">
            <v>158</v>
          </cell>
          <cell r="M1371" t="str">
            <v>A2222</v>
          </cell>
          <cell r="N1371" t="str">
            <v>Call Center - Prodotti</v>
          </cell>
          <cell r="O1371" t="str">
            <v>Migrazioni</v>
          </cell>
        </row>
        <row r="1372">
          <cell r="A1372" t="str">
            <v>PROGETTI</v>
          </cell>
          <cell r="B1372" t="str">
            <v>PMIGTAV</v>
          </cell>
          <cell r="C1372" t="str">
            <v>Migrazione BCC della Sila Piccola-Taverna</v>
          </cell>
          <cell r="D1372" t="str">
            <v>Sì</v>
          </cell>
          <cell r="E1372" t="str">
            <v>DIALOGA</v>
          </cell>
          <cell r="F1372" t="str">
            <v>DIRENZOS</v>
          </cell>
          <cell r="G1372" t="str">
            <v>Di Renzo</v>
          </cell>
          <cell r="H1372" t="str">
            <v>Salvatore</v>
          </cell>
          <cell r="I1372" t="str">
            <v>50</v>
          </cell>
          <cell r="J1372">
            <v>28.75</v>
          </cell>
          <cell r="K1372">
            <v>1437.5</v>
          </cell>
          <cell r="L1372">
            <v>102.49</v>
          </cell>
          <cell r="M1372" t="str">
            <v>A2222</v>
          </cell>
          <cell r="N1372" t="str">
            <v>Call Center - Prodotti</v>
          </cell>
          <cell r="O1372" t="str">
            <v>Migrazioni</v>
          </cell>
        </row>
        <row r="1373">
          <cell r="A1373" t="str">
            <v>PROGETTI</v>
          </cell>
          <cell r="B1373" t="str">
            <v>PMIGTAV</v>
          </cell>
          <cell r="C1373" t="str">
            <v>Migrazione BCC della Sila Piccola-Taverna</v>
          </cell>
          <cell r="D1373" t="str">
            <v>No</v>
          </cell>
          <cell r="F1373" t="str">
            <v>RODELLAP</v>
          </cell>
          <cell r="G1373" t="str">
            <v>RODELLA</v>
          </cell>
          <cell r="H1373" t="str">
            <v>PAOLA</v>
          </cell>
          <cell r="I1373" t="str">
            <v>42,5</v>
          </cell>
          <cell r="J1373">
            <v>38.51</v>
          </cell>
          <cell r="K1373">
            <v>1636.675</v>
          </cell>
          <cell r="L1373">
            <v>60.7</v>
          </cell>
          <cell r="M1373" t="str">
            <v>A2225</v>
          </cell>
          <cell r="N1373" t="str">
            <v>Call Center - Finanza</v>
          </cell>
          <cell r="O1373" t="str">
            <v>Migrazioni</v>
          </cell>
        </row>
        <row r="1374">
          <cell r="A1374" t="str">
            <v>PROGETTI</v>
          </cell>
          <cell r="B1374" t="str">
            <v>PMIGTAV</v>
          </cell>
          <cell r="C1374" t="str">
            <v>Migrazione BCC della Sila Piccola-Taverna</v>
          </cell>
          <cell r="D1374" t="str">
            <v>No</v>
          </cell>
          <cell r="F1374" t="str">
            <v>VILLAG</v>
          </cell>
          <cell r="G1374" t="str">
            <v>VILLA</v>
          </cell>
          <cell r="H1374" t="str">
            <v>GIOVANNA</v>
          </cell>
          <cell r="I1374" t="str">
            <v>37,5</v>
          </cell>
          <cell r="J1374">
            <v>38.51</v>
          </cell>
          <cell r="K1374">
            <v>1444.125</v>
          </cell>
          <cell r="M1374" t="str">
            <v>A2225</v>
          </cell>
          <cell r="N1374" t="str">
            <v>Call Center - Finanza</v>
          </cell>
          <cell r="O1374" t="str">
            <v>Migrazioni</v>
          </cell>
        </row>
        <row r="1375">
          <cell r="A1375" t="str">
            <v>PROGETTI</v>
          </cell>
          <cell r="B1375" t="str">
            <v>PMIGTAV</v>
          </cell>
          <cell r="C1375" t="str">
            <v>Migrazione BCC della Sila Piccola-Taverna</v>
          </cell>
          <cell r="D1375" t="str">
            <v>No</v>
          </cell>
          <cell r="F1375" t="str">
            <v>ROTAB</v>
          </cell>
          <cell r="G1375" t="str">
            <v>ROTA</v>
          </cell>
          <cell r="H1375" t="str">
            <v>BARBARA</v>
          </cell>
          <cell r="I1375" t="str">
            <v>40</v>
          </cell>
          <cell r="J1375">
            <v>38.51</v>
          </cell>
          <cell r="K1375">
            <v>1540.3999999999999</v>
          </cell>
          <cell r="L1375">
            <v>11.5</v>
          </cell>
          <cell r="M1375" t="str">
            <v>A2231</v>
          </cell>
          <cell r="N1375" t="str">
            <v>Contabilità e Vigilanza</v>
          </cell>
          <cell r="O1375" t="str">
            <v>Migrazioni</v>
          </cell>
        </row>
        <row r="1376">
          <cell r="A1376" t="str">
            <v>PROGETTI</v>
          </cell>
          <cell r="B1376" t="str">
            <v>PMIGTAV</v>
          </cell>
          <cell r="C1376" t="str">
            <v>Migrazione BCC della Sila Piccola-Taverna</v>
          </cell>
          <cell r="D1376" t="str">
            <v>Sì</v>
          </cell>
          <cell r="E1376" t="str">
            <v>LCG</v>
          </cell>
          <cell r="F1376" t="str">
            <v>ALBIZZATIE</v>
          </cell>
          <cell r="G1376" t="str">
            <v>ALBIZZATI</v>
          </cell>
          <cell r="H1376" t="str">
            <v>ERMANNO</v>
          </cell>
          <cell r="I1376" t="str">
            <v>0</v>
          </cell>
          <cell r="J1376">
            <v>28.75</v>
          </cell>
          <cell r="K1376">
            <v>0</v>
          </cell>
          <cell r="L1376">
            <v>171.9</v>
          </cell>
          <cell r="M1376" t="str">
            <v>A2231</v>
          </cell>
          <cell r="N1376" t="str">
            <v>Contabilità e Vigilanza</v>
          </cell>
          <cell r="O1376" t="str">
            <v>Migrazioni</v>
          </cell>
        </row>
        <row r="1377">
          <cell r="A1377" t="str">
            <v>PROGETTI</v>
          </cell>
          <cell r="B1377" t="str">
            <v>PMIGTAV</v>
          </cell>
          <cell r="C1377" t="str">
            <v>Migrazione BCC della Sila Piccola-Taverna</v>
          </cell>
          <cell r="D1377" t="str">
            <v>No</v>
          </cell>
          <cell r="F1377" t="str">
            <v>DIERNAF</v>
          </cell>
          <cell r="G1377" t="str">
            <v>DIERNA</v>
          </cell>
          <cell r="H1377" t="str">
            <v>FELICE</v>
          </cell>
          <cell r="I1377" t="str">
            <v>131,5</v>
          </cell>
          <cell r="J1377">
            <v>38.51</v>
          </cell>
          <cell r="K1377">
            <v>5064.0649999999996</v>
          </cell>
          <cell r="L1377">
            <v>582.24</v>
          </cell>
          <cell r="M1377" t="str">
            <v>A2260</v>
          </cell>
          <cell r="N1377" t="str">
            <v>Back Office Sistemi di Pagamento</v>
          </cell>
          <cell r="O1377" t="str">
            <v>Migrazioni</v>
          </cell>
        </row>
        <row r="1378">
          <cell r="A1378" t="str">
            <v>PROGETTI</v>
          </cell>
          <cell r="B1378" t="str">
            <v>PMIGTAV</v>
          </cell>
          <cell r="C1378" t="str">
            <v>Migrazione BCC della Sila Piccola-Taverna</v>
          </cell>
          <cell r="D1378" t="str">
            <v>No</v>
          </cell>
          <cell r="F1378" t="str">
            <v>MESSINAA</v>
          </cell>
          <cell r="G1378" t="str">
            <v>MESSINA</v>
          </cell>
          <cell r="H1378" t="str">
            <v>ANTONINO</v>
          </cell>
          <cell r="I1378" t="str">
            <v>120,5</v>
          </cell>
          <cell r="J1378">
            <v>38.51</v>
          </cell>
          <cell r="K1378">
            <v>4640.4549999999999</v>
          </cell>
          <cell r="L1378">
            <v>903.24</v>
          </cell>
          <cell r="M1378" t="str">
            <v>A2260</v>
          </cell>
          <cell r="N1378" t="str">
            <v>Back Office Sistemi di Pagamento</v>
          </cell>
          <cell r="O1378" t="str">
            <v>Migrazioni</v>
          </cell>
        </row>
        <row r="1379">
          <cell r="A1379" t="str">
            <v>PROGETTI</v>
          </cell>
          <cell r="B1379" t="str">
            <v>PMIGZAN</v>
          </cell>
          <cell r="C1379" t="str">
            <v>Migrazione Banca della Bergamasca (Zanica)</v>
          </cell>
          <cell r="D1379" t="str">
            <v>Sì</v>
          </cell>
          <cell r="E1379" t="str">
            <v>UPDATE</v>
          </cell>
          <cell r="F1379" t="str">
            <v>BALCONIA</v>
          </cell>
          <cell r="G1379" t="str">
            <v>Balconi</v>
          </cell>
          <cell r="H1379" t="str">
            <v>Alessandro</v>
          </cell>
          <cell r="I1379" t="str">
            <v>2</v>
          </cell>
          <cell r="J1379">
            <v>42.5</v>
          </cell>
          <cell r="K1379">
            <v>85</v>
          </cell>
          <cell r="M1379" t="str">
            <v>A1152</v>
          </cell>
          <cell r="N1379" t="str">
            <v>Sviluppo Migrazioni</v>
          </cell>
          <cell r="O1379" t="str">
            <v>Migrazioni</v>
          </cell>
        </row>
        <row r="1380">
          <cell r="A1380" t="str">
            <v>PROGETTI</v>
          </cell>
          <cell r="B1380" t="str">
            <v>PMIGZAN</v>
          </cell>
          <cell r="C1380" t="str">
            <v>Migrazione Banca della Bergamasca (Zanica)</v>
          </cell>
          <cell r="D1380" t="str">
            <v>No</v>
          </cell>
          <cell r="F1380" t="str">
            <v>CASTIGLIONIG</v>
          </cell>
          <cell r="G1380" t="str">
            <v>CASTIGLIONI</v>
          </cell>
          <cell r="H1380" t="str">
            <v>GIANLUCA</v>
          </cell>
          <cell r="I1380" t="str">
            <v>8,5</v>
          </cell>
          <cell r="J1380">
            <v>38.51</v>
          </cell>
          <cell r="K1380">
            <v>327.33499999999998</v>
          </cell>
          <cell r="L1380">
            <v>75.099999999999994</v>
          </cell>
          <cell r="M1380" t="str">
            <v>A2210</v>
          </cell>
          <cell r="N1380" t="str">
            <v>Supporto Clienti - Migrazioni</v>
          </cell>
          <cell r="O1380" t="str">
            <v>Migrazioni</v>
          </cell>
        </row>
        <row r="1381">
          <cell r="A1381" t="str">
            <v>RIUNIONI</v>
          </cell>
          <cell r="B1381" t="str">
            <v>ASS.SINDACALE</v>
          </cell>
          <cell r="C1381" t="str">
            <v>Assemblea Sindacale</v>
          </cell>
          <cell r="D1381" t="str">
            <v>No</v>
          </cell>
          <cell r="F1381" t="str">
            <v>ANGHILERIM</v>
          </cell>
          <cell r="G1381" t="str">
            <v>ANGHILERI</v>
          </cell>
          <cell r="H1381" t="str">
            <v>MARIO</v>
          </cell>
          <cell r="I1381" t="str">
            <v>1,5</v>
          </cell>
          <cell r="J1381">
            <v>38.51</v>
          </cell>
          <cell r="K1381">
            <v>57.765000000000001</v>
          </cell>
          <cell r="M1381" t="str">
            <v>A1130</v>
          </cell>
          <cell r="N1381" t="str">
            <v>Sistemi di Governo</v>
          </cell>
        </row>
        <row r="1382">
          <cell r="A1382" t="str">
            <v>RIUNIONI</v>
          </cell>
          <cell r="B1382" t="str">
            <v>ASS.SINDACALE</v>
          </cell>
          <cell r="C1382" t="str">
            <v>Assemblea Sindacale</v>
          </cell>
          <cell r="D1382" t="str">
            <v>No</v>
          </cell>
          <cell r="F1382" t="str">
            <v>FIAMMENGHIP</v>
          </cell>
          <cell r="G1382" t="str">
            <v>Fiammenghi</v>
          </cell>
          <cell r="H1382" t="str">
            <v>Patrizia</v>
          </cell>
          <cell r="I1382" t="str">
            <v>1,5</v>
          </cell>
          <cell r="J1382">
            <v>38.51</v>
          </cell>
          <cell r="K1382">
            <v>57.765000000000001</v>
          </cell>
          <cell r="M1382" t="str">
            <v>A1133</v>
          </cell>
          <cell r="N1382" t="str">
            <v>Sistemi Guida</v>
          </cell>
        </row>
        <row r="1383">
          <cell r="A1383" t="str">
            <v>RIUNIONI</v>
          </cell>
          <cell r="B1383" t="str">
            <v>ASS.SINDACALE</v>
          </cell>
          <cell r="C1383" t="str">
            <v>Assemblea Sindacale</v>
          </cell>
          <cell r="D1383" t="str">
            <v>No</v>
          </cell>
          <cell r="F1383" t="str">
            <v>GIROLAMIT</v>
          </cell>
          <cell r="G1383" t="str">
            <v>Girolami</v>
          </cell>
          <cell r="H1383" t="str">
            <v>Tommaso</v>
          </cell>
          <cell r="I1383" t="str">
            <v>2</v>
          </cell>
          <cell r="J1383">
            <v>38.51</v>
          </cell>
          <cell r="K1383">
            <v>77.02</v>
          </cell>
          <cell r="M1383" t="str">
            <v>A1160</v>
          </cell>
          <cell r="N1383" t="str">
            <v>Raccolta e Impieghi</v>
          </cell>
        </row>
        <row r="1384">
          <cell r="A1384" t="str">
            <v>RIUNIONI</v>
          </cell>
          <cell r="B1384" t="str">
            <v>ASS.SINDACALE</v>
          </cell>
          <cell r="C1384" t="str">
            <v>Assemblea Sindacale</v>
          </cell>
          <cell r="D1384" t="str">
            <v>No</v>
          </cell>
          <cell r="F1384" t="str">
            <v>BECUCCIA</v>
          </cell>
          <cell r="G1384" t="str">
            <v>Becucci</v>
          </cell>
          <cell r="H1384" t="str">
            <v>Andrea</v>
          </cell>
          <cell r="I1384" t="str">
            <v>2</v>
          </cell>
          <cell r="J1384">
            <v>38.51</v>
          </cell>
          <cell r="K1384">
            <v>77.02</v>
          </cell>
          <cell r="M1384" t="str">
            <v>A1161</v>
          </cell>
          <cell r="N1384" t="str">
            <v>Prodotti Complementari</v>
          </cell>
        </row>
        <row r="1385">
          <cell r="A1385" t="str">
            <v>RIUNIONI</v>
          </cell>
          <cell r="B1385" t="str">
            <v>ASS.SINDACALE</v>
          </cell>
          <cell r="C1385" t="str">
            <v>Assemblea Sindacale</v>
          </cell>
          <cell r="D1385" t="str">
            <v>No</v>
          </cell>
          <cell r="F1385" t="str">
            <v>SOMAGGIOP</v>
          </cell>
          <cell r="G1385" t="str">
            <v>SOMAGGIO</v>
          </cell>
          <cell r="H1385" t="str">
            <v>PIERLUIGI</v>
          </cell>
          <cell r="I1385" t="str">
            <v>2</v>
          </cell>
          <cell r="J1385">
            <v>38.51</v>
          </cell>
          <cell r="K1385">
            <v>77.02</v>
          </cell>
          <cell r="M1385" t="str">
            <v>A1320</v>
          </cell>
          <cell r="N1385" t="str">
            <v>Change Management</v>
          </cell>
        </row>
        <row r="1386">
          <cell r="A1386" t="str">
            <v>RIUNIONI</v>
          </cell>
          <cell r="B1386" t="str">
            <v>ASS.SINDACALE</v>
          </cell>
          <cell r="C1386" t="str">
            <v>Assemblea Sindacale</v>
          </cell>
          <cell r="D1386" t="str">
            <v>No</v>
          </cell>
          <cell r="F1386" t="str">
            <v>DEBOLINID</v>
          </cell>
          <cell r="G1386" t="str">
            <v>DEBOLINI</v>
          </cell>
          <cell r="H1386" t="str">
            <v>DANIELE</v>
          </cell>
          <cell r="I1386" t="str">
            <v>2</v>
          </cell>
          <cell r="J1386">
            <v>38.51</v>
          </cell>
          <cell r="K1386">
            <v>77.02</v>
          </cell>
          <cell r="M1386" t="str">
            <v>A2100</v>
          </cell>
          <cell r="N1386" t="str">
            <v>Relazioni Esterne</v>
          </cell>
        </row>
        <row r="1387">
          <cell r="A1387" t="str">
            <v>RIUNIONI</v>
          </cell>
          <cell r="B1387" t="str">
            <v>GdL</v>
          </cell>
          <cell r="C1387" t="str">
            <v>Partecipazioni ad incontri Gruppi di Lavoro,Comitati Vari</v>
          </cell>
          <cell r="D1387" t="str">
            <v>No</v>
          </cell>
          <cell r="F1387" t="str">
            <v>MARIANIM</v>
          </cell>
          <cell r="G1387" t="str">
            <v>MARIANI</v>
          </cell>
          <cell r="H1387" t="str">
            <v>MARCO</v>
          </cell>
          <cell r="I1387" t="str">
            <v>40</v>
          </cell>
          <cell r="J1387">
            <v>38.51</v>
          </cell>
          <cell r="K1387">
            <v>1540.3999999999999</v>
          </cell>
          <cell r="L1387">
            <v>326.3</v>
          </cell>
          <cell r="M1387" t="str">
            <v>A1100</v>
          </cell>
          <cell r="N1387" t="str">
            <v>Sviluppo</v>
          </cell>
        </row>
        <row r="1388">
          <cell r="A1388" t="str">
            <v>RIUNIONI</v>
          </cell>
          <cell r="B1388" t="str">
            <v>GdL</v>
          </cell>
          <cell r="C1388" t="str">
            <v>Partecipazioni ad incontri Gruppi di Lavoro,Comitati Vari</v>
          </cell>
          <cell r="D1388" t="str">
            <v>No</v>
          </cell>
          <cell r="F1388" t="str">
            <v>ANGHILERIM</v>
          </cell>
          <cell r="G1388" t="str">
            <v>ANGHILERI</v>
          </cell>
          <cell r="H1388" t="str">
            <v>MARIO</v>
          </cell>
          <cell r="I1388" t="str">
            <v>18,5</v>
          </cell>
          <cell r="J1388">
            <v>38.51</v>
          </cell>
          <cell r="K1388">
            <v>712.43499999999995</v>
          </cell>
          <cell r="M1388" t="str">
            <v>A1130</v>
          </cell>
          <cell r="N1388" t="str">
            <v>Sistemi di Governo</v>
          </cell>
        </row>
        <row r="1389">
          <cell r="A1389" t="str">
            <v>RIUNIONI</v>
          </cell>
          <cell r="B1389" t="str">
            <v>GdL</v>
          </cell>
          <cell r="C1389" t="str">
            <v>Partecipazioni ad incontri Gruppi di Lavoro,Comitati Vari</v>
          </cell>
          <cell r="D1389" t="str">
            <v>No</v>
          </cell>
          <cell r="F1389" t="str">
            <v>GIROLAMIT</v>
          </cell>
          <cell r="G1389" t="str">
            <v>Girolami</v>
          </cell>
          <cell r="H1389" t="str">
            <v>Tommaso</v>
          </cell>
          <cell r="I1389" t="str">
            <v>7,5</v>
          </cell>
          <cell r="J1389">
            <v>38.51</v>
          </cell>
          <cell r="K1389">
            <v>288.82499999999999</v>
          </cell>
          <cell r="L1389">
            <v>66.78</v>
          </cell>
          <cell r="M1389" t="str">
            <v>A1160</v>
          </cell>
          <cell r="N1389" t="str">
            <v>Raccolta e Impieghi</v>
          </cell>
        </row>
        <row r="1390">
          <cell r="A1390" t="str">
            <v>RIUNIONI</v>
          </cell>
          <cell r="B1390" t="str">
            <v>GdL</v>
          </cell>
          <cell r="C1390" t="str">
            <v>Partecipazioni ad incontri Gruppi di Lavoro,Comitati Vari</v>
          </cell>
          <cell r="D1390" t="str">
            <v>No</v>
          </cell>
          <cell r="F1390" t="str">
            <v>BARNIV</v>
          </cell>
          <cell r="G1390" t="str">
            <v>BARNI</v>
          </cell>
          <cell r="H1390" t="str">
            <v>VIRGINIO</v>
          </cell>
          <cell r="I1390" t="str">
            <v>62</v>
          </cell>
          <cell r="J1390">
            <v>38.51</v>
          </cell>
          <cell r="K1390">
            <v>2387.62</v>
          </cell>
          <cell r="L1390">
            <v>291.2</v>
          </cell>
          <cell r="M1390" t="str">
            <v>A2000</v>
          </cell>
          <cell r="N1390" t="str">
            <v>Area Management</v>
          </cell>
        </row>
        <row r="1391">
          <cell r="A1391" t="str">
            <v>RIUNIONI</v>
          </cell>
          <cell r="B1391" t="str">
            <v>GdL</v>
          </cell>
          <cell r="C1391" t="str">
            <v>Partecipazioni ad incontri Gruppi di Lavoro,Comitati Vari</v>
          </cell>
          <cell r="D1391" t="str">
            <v>No</v>
          </cell>
          <cell r="F1391" t="str">
            <v>FARANOM</v>
          </cell>
          <cell r="G1391" t="str">
            <v>FARANO</v>
          </cell>
          <cell r="H1391" t="str">
            <v>MASSIMO</v>
          </cell>
          <cell r="I1391" t="str">
            <v>50</v>
          </cell>
          <cell r="J1391">
            <v>38.51</v>
          </cell>
          <cell r="K1391">
            <v>1925.5</v>
          </cell>
          <cell r="L1391">
            <v>1914.71</v>
          </cell>
          <cell r="M1391" t="str">
            <v>A2000</v>
          </cell>
          <cell r="N1391" t="str">
            <v>Area Management</v>
          </cell>
        </row>
        <row r="1392">
          <cell r="A1392" t="str">
            <v>RIUNIONI</v>
          </cell>
          <cell r="B1392" t="str">
            <v>GdL</v>
          </cell>
          <cell r="C1392" t="str">
            <v>Partecipazioni ad incontri Gruppi di Lavoro,Comitati Vari</v>
          </cell>
          <cell r="D1392" t="str">
            <v>No</v>
          </cell>
          <cell r="F1392" t="str">
            <v>MOSCATELLIC</v>
          </cell>
          <cell r="G1392" t="str">
            <v>MOSCATELLI</v>
          </cell>
          <cell r="H1392" t="str">
            <v>CRISTINA</v>
          </cell>
          <cell r="I1392" t="str">
            <v>58</v>
          </cell>
          <cell r="J1392">
            <v>38.51</v>
          </cell>
          <cell r="K1392">
            <v>2233.58</v>
          </cell>
          <cell r="M1392" t="str">
            <v>A2230</v>
          </cell>
          <cell r="N1392" t="str">
            <v>Supporto Clienti - Contabilità e Sistemi di Sintesi</v>
          </cell>
        </row>
        <row r="1393">
          <cell r="A1393" t="str">
            <v>RIUNIONI</v>
          </cell>
          <cell r="B1393" t="str">
            <v>GdL</v>
          </cell>
          <cell r="C1393" t="str">
            <v>Partecipazioni ad incontri Gruppi di Lavoro,Comitati Vari</v>
          </cell>
          <cell r="D1393" t="str">
            <v>No</v>
          </cell>
          <cell r="F1393" t="str">
            <v>FUMAGALLID</v>
          </cell>
          <cell r="G1393" t="str">
            <v>Fumagalli</v>
          </cell>
          <cell r="H1393" t="str">
            <v>Daniela</v>
          </cell>
          <cell r="I1393" t="str">
            <v>23,5</v>
          </cell>
          <cell r="J1393">
            <v>38.51</v>
          </cell>
          <cell r="K1393">
            <v>904.9849999999999</v>
          </cell>
          <cell r="M1393" t="str">
            <v>A2232</v>
          </cell>
          <cell r="N1393" t="str">
            <v>Sistemi Direzionali</v>
          </cell>
        </row>
        <row r="1394">
          <cell r="A1394" t="str">
            <v>RIUNIONI</v>
          </cell>
          <cell r="B1394" t="str">
            <v>GdL</v>
          </cell>
          <cell r="C1394" t="str">
            <v>Partecipazioni ad incontri Gruppi di Lavoro,Comitati Vari</v>
          </cell>
          <cell r="D1394" t="str">
            <v>No</v>
          </cell>
          <cell r="F1394" t="str">
            <v>GUSMINIS</v>
          </cell>
          <cell r="G1394" t="str">
            <v>GUSMINI</v>
          </cell>
          <cell r="H1394" t="str">
            <v>SERENA</v>
          </cell>
          <cell r="I1394" t="str">
            <v>16,5</v>
          </cell>
          <cell r="J1394">
            <v>38.51</v>
          </cell>
          <cell r="K1394">
            <v>635.41499999999996</v>
          </cell>
          <cell r="M1394" t="str">
            <v>A2232</v>
          </cell>
          <cell r="N1394" t="str">
            <v>Sistemi Direzionali</v>
          </cell>
        </row>
        <row r="1395">
          <cell r="A1395" t="str">
            <v>RIUNIONI</v>
          </cell>
          <cell r="B1395" t="str">
            <v>GdL</v>
          </cell>
          <cell r="C1395" t="str">
            <v>Partecipazioni ad incontri Gruppi di Lavoro,Comitati Vari</v>
          </cell>
          <cell r="D1395" t="str">
            <v>No</v>
          </cell>
          <cell r="F1395" t="str">
            <v>MONTICELLID</v>
          </cell>
          <cell r="G1395" t="str">
            <v>MONTICELLI</v>
          </cell>
          <cell r="H1395" t="str">
            <v>DARIO</v>
          </cell>
          <cell r="I1395" t="str">
            <v>6,5</v>
          </cell>
          <cell r="J1395">
            <v>38.51</v>
          </cell>
          <cell r="K1395">
            <v>250.315</v>
          </cell>
          <cell r="M1395" t="str">
            <v>A2610</v>
          </cell>
          <cell r="N1395" t="str">
            <v>Pianificazione</v>
          </cell>
        </row>
        <row r="1396">
          <cell r="A1396" t="str">
            <v>RIUNIONI</v>
          </cell>
          <cell r="B1396" t="str">
            <v>RIUNIONI CON ESTERNI</v>
          </cell>
          <cell r="C1396" t="str">
            <v>Riunioni con fornitori, consulenti, …</v>
          </cell>
          <cell r="D1396" t="str">
            <v>No</v>
          </cell>
          <cell r="F1396" t="str">
            <v>ANGHILERIM</v>
          </cell>
          <cell r="G1396" t="str">
            <v>ANGHILERI</v>
          </cell>
          <cell r="H1396" t="str">
            <v>MARIO</v>
          </cell>
          <cell r="I1396" t="str">
            <v>36</v>
          </cell>
          <cell r="J1396">
            <v>38.51</v>
          </cell>
          <cell r="K1396">
            <v>1386.36</v>
          </cell>
          <cell r="M1396" t="str">
            <v>A1130</v>
          </cell>
          <cell r="N1396" t="str">
            <v>Sistemi di Governo</v>
          </cell>
        </row>
        <row r="1397">
          <cell r="A1397" t="str">
            <v>RIUNIONI</v>
          </cell>
          <cell r="B1397" t="str">
            <v>RIUNIONI CON ESTERNI</v>
          </cell>
          <cell r="C1397" t="str">
            <v>Riunioni con fornitori, consulenti, …</v>
          </cell>
          <cell r="D1397" t="str">
            <v>No</v>
          </cell>
          <cell r="F1397" t="str">
            <v>TORRICINIS</v>
          </cell>
          <cell r="G1397" t="str">
            <v>Torricini</v>
          </cell>
          <cell r="H1397" t="str">
            <v>Simone</v>
          </cell>
          <cell r="I1397" t="str">
            <v>7,5</v>
          </cell>
          <cell r="J1397">
            <v>38.51</v>
          </cell>
          <cell r="K1397">
            <v>288.82499999999999</v>
          </cell>
          <cell r="M1397" t="str">
            <v>A1132</v>
          </cell>
          <cell r="N1397" t="str">
            <v>Sistemi Direzionali</v>
          </cell>
        </row>
        <row r="1398">
          <cell r="A1398" t="str">
            <v>RIUNIONI</v>
          </cell>
          <cell r="B1398" t="str">
            <v>RIUNIONI CON ESTERNI</v>
          </cell>
          <cell r="C1398" t="str">
            <v>Riunioni con fornitori, consulenti, …</v>
          </cell>
          <cell r="D1398" t="str">
            <v>No</v>
          </cell>
          <cell r="F1398" t="str">
            <v>BORIANIF</v>
          </cell>
          <cell r="G1398" t="str">
            <v>BORIANI</v>
          </cell>
          <cell r="H1398" t="str">
            <v>FABIO</v>
          </cell>
          <cell r="I1398" t="str">
            <v>9</v>
          </cell>
          <cell r="J1398">
            <v>38.51</v>
          </cell>
          <cell r="K1398">
            <v>346.59</v>
          </cell>
          <cell r="M1398" t="str">
            <v>A1141</v>
          </cell>
          <cell r="N1398" t="str">
            <v>Sistemi di Pagamento</v>
          </cell>
        </row>
        <row r="1399">
          <cell r="A1399" t="str">
            <v>RIUNIONI</v>
          </cell>
          <cell r="B1399" t="str">
            <v>RIUNIONI CON ESTERNI</v>
          </cell>
          <cell r="C1399" t="str">
            <v>Riunioni con fornitori, consulenti, …</v>
          </cell>
          <cell r="D1399" t="str">
            <v>No</v>
          </cell>
          <cell r="F1399" t="str">
            <v>GIROLAMIT</v>
          </cell>
          <cell r="G1399" t="str">
            <v>Girolami</v>
          </cell>
          <cell r="H1399" t="str">
            <v>Tommaso</v>
          </cell>
          <cell r="I1399" t="str">
            <v>36,5</v>
          </cell>
          <cell r="J1399">
            <v>38.51</v>
          </cell>
          <cell r="K1399">
            <v>1405.615</v>
          </cell>
          <cell r="L1399">
            <v>1311.32</v>
          </cell>
          <cell r="M1399" t="str">
            <v>A1160</v>
          </cell>
          <cell r="N1399" t="str">
            <v>Raccolta e Impieghi</v>
          </cell>
        </row>
        <row r="1400">
          <cell r="A1400" t="str">
            <v>RIUNIONI</v>
          </cell>
          <cell r="B1400" t="str">
            <v>RIUNIONI CON ESTERNI</v>
          </cell>
          <cell r="C1400" t="str">
            <v>Riunioni con fornitori, consulenti, …</v>
          </cell>
          <cell r="D1400" t="str">
            <v>No</v>
          </cell>
          <cell r="F1400" t="str">
            <v>BECUCCIA</v>
          </cell>
          <cell r="G1400" t="str">
            <v>Becucci</v>
          </cell>
          <cell r="H1400" t="str">
            <v>Andrea</v>
          </cell>
          <cell r="I1400" t="str">
            <v>7,5</v>
          </cell>
          <cell r="J1400">
            <v>38.51</v>
          </cell>
          <cell r="K1400">
            <v>288.82499999999999</v>
          </cell>
          <cell r="M1400" t="str">
            <v>A1161</v>
          </cell>
          <cell r="N1400" t="str">
            <v>Prodotti Complementari</v>
          </cell>
        </row>
        <row r="1401">
          <cell r="A1401" t="str">
            <v>RIUNIONI</v>
          </cell>
          <cell r="B1401" t="str">
            <v>RIUNIONI CON ESTERNI</v>
          </cell>
          <cell r="C1401" t="str">
            <v>Riunioni con fornitori, consulenti, …</v>
          </cell>
          <cell r="D1401" t="str">
            <v>No</v>
          </cell>
          <cell r="F1401" t="str">
            <v>GUALDONIS</v>
          </cell>
          <cell r="G1401" t="str">
            <v>GUALDONI</v>
          </cell>
          <cell r="H1401" t="str">
            <v>SARA</v>
          </cell>
          <cell r="I1401" t="str">
            <v>12,25</v>
          </cell>
          <cell r="J1401">
            <v>38.51</v>
          </cell>
          <cell r="K1401">
            <v>471.7475</v>
          </cell>
          <cell r="M1401" t="str">
            <v>A1162</v>
          </cell>
          <cell r="N1401" t="str">
            <v>Prodotti</v>
          </cell>
        </row>
        <row r="1402">
          <cell r="A1402" t="str">
            <v>RIUNIONI</v>
          </cell>
          <cell r="B1402" t="str">
            <v>RIUNIONI CON ESTERNI</v>
          </cell>
          <cell r="C1402" t="str">
            <v>Riunioni con fornitori, consulenti, …</v>
          </cell>
          <cell r="D1402" t="str">
            <v>Sì</v>
          </cell>
          <cell r="E1402" t="str">
            <v>VISDATA</v>
          </cell>
          <cell r="F1402" t="str">
            <v>MORAE</v>
          </cell>
          <cell r="G1402" t="str">
            <v>MORA</v>
          </cell>
          <cell r="H1402" t="str">
            <v>EMILIO</v>
          </cell>
          <cell r="I1402" t="str">
            <v>9,5</v>
          </cell>
          <cell r="J1402">
            <v>40.5</v>
          </cell>
          <cell r="K1402">
            <v>384.75</v>
          </cell>
          <cell r="M1402" t="str">
            <v>A1162</v>
          </cell>
          <cell r="N1402" t="str">
            <v>Prodotti</v>
          </cell>
        </row>
        <row r="1403">
          <cell r="A1403" t="str">
            <v>RIUNIONI</v>
          </cell>
          <cell r="B1403" t="str">
            <v>RIUNIONI CON ESTERNI</v>
          </cell>
          <cell r="C1403" t="str">
            <v>Riunioni con fornitori, consulenti, …</v>
          </cell>
          <cell r="D1403" t="str">
            <v>No</v>
          </cell>
          <cell r="F1403" t="str">
            <v>CREMONESIS</v>
          </cell>
          <cell r="G1403" t="str">
            <v>CREMONESI</v>
          </cell>
          <cell r="H1403" t="str">
            <v>SANTE PAOLO</v>
          </cell>
          <cell r="I1403" t="str">
            <v>41</v>
          </cell>
          <cell r="J1403">
            <v>38.51</v>
          </cell>
          <cell r="K1403">
            <v>1578.9099999999999</v>
          </cell>
          <cell r="M1403" t="str">
            <v>A1200</v>
          </cell>
          <cell r="N1403" t="str">
            <v>Esercizio</v>
          </cell>
        </row>
        <row r="1404">
          <cell r="A1404" t="str">
            <v>RIUNIONI</v>
          </cell>
          <cell r="B1404" t="str">
            <v>RIUNIONI CON ESTERNI</v>
          </cell>
          <cell r="C1404" t="str">
            <v>Riunioni con fornitori, consulenti, …</v>
          </cell>
          <cell r="D1404" t="str">
            <v>No</v>
          </cell>
          <cell r="F1404" t="str">
            <v>FARANOM</v>
          </cell>
          <cell r="G1404" t="str">
            <v>FARANO</v>
          </cell>
          <cell r="H1404" t="str">
            <v>MASSIMO</v>
          </cell>
          <cell r="I1404" t="str">
            <v>20</v>
          </cell>
          <cell r="J1404">
            <v>38.51</v>
          </cell>
          <cell r="K1404">
            <v>770.19999999999993</v>
          </cell>
          <cell r="L1404">
            <v>217.24</v>
          </cell>
          <cell r="M1404" t="str">
            <v>A2000</v>
          </cell>
          <cell r="N1404" t="str">
            <v>Area Management</v>
          </cell>
        </row>
        <row r="1405">
          <cell r="A1405" t="str">
            <v>RIUNIONI</v>
          </cell>
          <cell r="B1405" t="str">
            <v>RIUNIONI CON ESTERNI</v>
          </cell>
          <cell r="C1405" t="str">
            <v>Riunioni con fornitori, consulenti, …</v>
          </cell>
          <cell r="D1405" t="str">
            <v>No</v>
          </cell>
          <cell r="F1405" t="str">
            <v>BOSCOR</v>
          </cell>
          <cell r="G1405" t="str">
            <v>BOSCO</v>
          </cell>
          <cell r="H1405" t="str">
            <v>ROBERTO</v>
          </cell>
          <cell r="I1405" t="str">
            <v>80</v>
          </cell>
          <cell r="J1405">
            <v>38.51</v>
          </cell>
          <cell r="K1405">
            <v>3080.7999999999997</v>
          </cell>
          <cell r="L1405">
            <v>2361.4499999999998</v>
          </cell>
          <cell r="M1405" t="str">
            <v>A2200</v>
          </cell>
          <cell r="N1405" t="str">
            <v>Supporto Clienti</v>
          </cell>
        </row>
        <row r="1406">
          <cell r="A1406" t="str">
            <v>RIUNIONI</v>
          </cell>
          <cell r="B1406" t="str">
            <v>RIUNIONI CON ESTERNI</v>
          </cell>
          <cell r="C1406" t="str">
            <v>Riunioni con fornitori, consulenti, …</v>
          </cell>
          <cell r="D1406" t="str">
            <v>No</v>
          </cell>
          <cell r="F1406" t="str">
            <v>MOSCATELLIC</v>
          </cell>
          <cell r="G1406" t="str">
            <v>MOSCATELLI</v>
          </cell>
          <cell r="H1406" t="str">
            <v>CRISTINA</v>
          </cell>
          <cell r="I1406" t="str">
            <v>5</v>
          </cell>
          <cell r="J1406">
            <v>38.51</v>
          </cell>
          <cell r="K1406">
            <v>192.54999999999998</v>
          </cell>
          <cell r="M1406" t="str">
            <v>A2230</v>
          </cell>
          <cell r="N1406" t="str">
            <v>Supporto Clienti - Contabilità e Sistemi di Sintesi</v>
          </cell>
        </row>
        <row r="1407">
          <cell r="A1407" t="str">
            <v>RIUNIONI</v>
          </cell>
          <cell r="B1407" t="str">
            <v>RIUNIONI CON ESTERNI</v>
          </cell>
          <cell r="C1407" t="str">
            <v>Riunioni con fornitori, consulenti, …</v>
          </cell>
          <cell r="D1407" t="str">
            <v>No</v>
          </cell>
          <cell r="F1407" t="str">
            <v>GUSMINIS</v>
          </cell>
          <cell r="G1407" t="str">
            <v>GUSMINI</v>
          </cell>
          <cell r="H1407" t="str">
            <v>SERENA</v>
          </cell>
          <cell r="I1407" t="str">
            <v>6,5</v>
          </cell>
          <cell r="J1407">
            <v>38.51</v>
          </cell>
          <cell r="K1407">
            <v>250.315</v>
          </cell>
          <cell r="M1407" t="str">
            <v>A2232</v>
          </cell>
          <cell r="N1407" t="str">
            <v>Sistemi Direzionali</v>
          </cell>
        </row>
        <row r="1408">
          <cell r="A1408" t="str">
            <v>RIUNIONI</v>
          </cell>
          <cell r="B1408" t="str">
            <v>RIUNIONI CON ESTERNI</v>
          </cell>
          <cell r="C1408" t="str">
            <v>Riunioni con fornitori, consulenti, …</v>
          </cell>
          <cell r="D1408" t="str">
            <v>No</v>
          </cell>
          <cell r="F1408" t="str">
            <v>MONTICELLID</v>
          </cell>
          <cell r="G1408" t="str">
            <v>MONTICELLI</v>
          </cell>
          <cell r="H1408" t="str">
            <v>DARIO</v>
          </cell>
          <cell r="I1408" t="str">
            <v>2</v>
          </cell>
          <cell r="J1408">
            <v>38.51</v>
          </cell>
          <cell r="K1408">
            <v>77.02</v>
          </cell>
          <cell r="M1408" t="str">
            <v>A2610</v>
          </cell>
          <cell r="N1408" t="str">
            <v>Pianificazione</v>
          </cell>
        </row>
        <row r="1409">
          <cell r="A1409" t="str">
            <v>RIUNIONI</v>
          </cell>
          <cell r="B1409" t="str">
            <v>RIUNIONI INTERNE</v>
          </cell>
          <cell r="C1409" t="str">
            <v>Riunioni interne personale ISIDE</v>
          </cell>
          <cell r="D1409" t="str">
            <v>No</v>
          </cell>
          <cell r="F1409" t="str">
            <v>MARCHETTIA</v>
          </cell>
          <cell r="G1409" t="str">
            <v>Marchetti</v>
          </cell>
          <cell r="H1409" t="str">
            <v>Alessandro</v>
          </cell>
          <cell r="I1409" t="str">
            <v>32</v>
          </cell>
          <cell r="J1409">
            <v>38.51</v>
          </cell>
          <cell r="K1409">
            <v>1232.32</v>
          </cell>
          <cell r="M1409" t="str">
            <v>A1121</v>
          </cell>
          <cell r="N1409" t="str">
            <v>Finanza</v>
          </cell>
        </row>
        <row r="1410">
          <cell r="A1410" t="str">
            <v>RIUNIONI</v>
          </cell>
          <cell r="B1410" t="str">
            <v>RIUNIONI INTERNE</v>
          </cell>
          <cell r="C1410" t="str">
            <v>Riunioni interne personale ISIDE</v>
          </cell>
          <cell r="D1410" t="str">
            <v>No</v>
          </cell>
          <cell r="F1410" t="str">
            <v>ANGHILERIM</v>
          </cell>
          <cell r="G1410" t="str">
            <v>ANGHILERI</v>
          </cell>
          <cell r="H1410" t="str">
            <v>MARIO</v>
          </cell>
          <cell r="I1410" t="str">
            <v>28,5</v>
          </cell>
          <cell r="J1410">
            <v>38.51</v>
          </cell>
          <cell r="K1410">
            <v>1097.5349999999999</v>
          </cell>
          <cell r="M1410" t="str">
            <v>A1130</v>
          </cell>
          <cell r="N1410" t="str">
            <v>Sistemi di Governo</v>
          </cell>
        </row>
        <row r="1411">
          <cell r="A1411" t="str">
            <v>RIUNIONI</v>
          </cell>
          <cell r="B1411" t="str">
            <v>RIUNIONI INTERNE</v>
          </cell>
          <cell r="C1411" t="str">
            <v>Riunioni interne personale ISIDE</v>
          </cell>
          <cell r="D1411" t="str">
            <v>No</v>
          </cell>
          <cell r="F1411" t="str">
            <v>TORRICINIS</v>
          </cell>
          <cell r="G1411" t="str">
            <v>Torricini</v>
          </cell>
          <cell r="H1411" t="str">
            <v>Simone</v>
          </cell>
          <cell r="I1411" t="str">
            <v>22,5</v>
          </cell>
          <cell r="J1411">
            <v>38.51</v>
          </cell>
          <cell r="K1411">
            <v>866.47499999999991</v>
          </cell>
          <cell r="L1411">
            <v>311.70999999999998</v>
          </cell>
          <cell r="M1411" t="str">
            <v>A1132</v>
          </cell>
          <cell r="N1411" t="str">
            <v>Sistemi Direzionali</v>
          </cell>
        </row>
        <row r="1412">
          <cell r="A1412" t="str">
            <v>RIUNIONI</v>
          </cell>
          <cell r="B1412" t="str">
            <v>RIUNIONI INTERNE</v>
          </cell>
          <cell r="C1412" t="str">
            <v>Riunioni interne personale ISIDE</v>
          </cell>
          <cell r="D1412" t="str">
            <v>No</v>
          </cell>
          <cell r="F1412" t="str">
            <v>BORIANIF</v>
          </cell>
          <cell r="G1412" t="str">
            <v>BORIANI</v>
          </cell>
          <cell r="H1412" t="str">
            <v>FABIO</v>
          </cell>
          <cell r="I1412" t="str">
            <v>2,75</v>
          </cell>
          <cell r="J1412">
            <v>38.51</v>
          </cell>
          <cell r="K1412">
            <v>105.90249999999999</v>
          </cell>
          <cell r="M1412" t="str">
            <v>A1141</v>
          </cell>
          <cell r="N1412" t="str">
            <v>Sistemi di Pagamento</v>
          </cell>
        </row>
        <row r="1413">
          <cell r="A1413" t="str">
            <v>RIUNIONI</v>
          </cell>
          <cell r="B1413" t="str">
            <v>RIUNIONI INTERNE</v>
          </cell>
          <cell r="C1413" t="str">
            <v>Riunioni interne personale ISIDE</v>
          </cell>
          <cell r="D1413" t="str">
            <v>No</v>
          </cell>
          <cell r="F1413" t="str">
            <v>GIROLAMIT</v>
          </cell>
          <cell r="G1413" t="str">
            <v>Girolami</v>
          </cell>
          <cell r="H1413" t="str">
            <v>Tommaso</v>
          </cell>
          <cell r="I1413" t="str">
            <v>35,5</v>
          </cell>
          <cell r="J1413">
            <v>38.51</v>
          </cell>
          <cell r="K1413">
            <v>1367.105</v>
          </cell>
          <cell r="L1413">
            <v>514.13</v>
          </cell>
          <cell r="M1413" t="str">
            <v>A1160</v>
          </cell>
          <cell r="N1413" t="str">
            <v>Raccolta e Impieghi</v>
          </cell>
        </row>
        <row r="1414">
          <cell r="A1414" t="str">
            <v>RIUNIONI</v>
          </cell>
          <cell r="B1414" t="str">
            <v>RIUNIONI INTERNE</v>
          </cell>
          <cell r="C1414" t="str">
            <v>Riunioni interne personale ISIDE</v>
          </cell>
          <cell r="D1414" t="str">
            <v>No</v>
          </cell>
          <cell r="F1414" t="str">
            <v>BECUCCIA</v>
          </cell>
          <cell r="G1414" t="str">
            <v>Becucci</v>
          </cell>
          <cell r="H1414" t="str">
            <v>Andrea</v>
          </cell>
          <cell r="I1414" t="str">
            <v>16</v>
          </cell>
          <cell r="J1414">
            <v>38.51</v>
          </cell>
          <cell r="K1414">
            <v>616.16</v>
          </cell>
          <cell r="L1414">
            <v>63.95</v>
          </cell>
          <cell r="M1414" t="str">
            <v>A1161</v>
          </cell>
          <cell r="N1414" t="str">
            <v>Prodotti Complementari</v>
          </cell>
        </row>
        <row r="1415">
          <cell r="A1415" t="str">
            <v>RIUNIONI</v>
          </cell>
          <cell r="B1415" t="str">
            <v>RIUNIONI INTERNE</v>
          </cell>
          <cell r="C1415" t="str">
            <v>Riunioni interne personale ISIDE</v>
          </cell>
          <cell r="D1415" t="str">
            <v>No</v>
          </cell>
          <cell r="F1415" t="str">
            <v>CREMONESIS</v>
          </cell>
          <cell r="G1415" t="str">
            <v>CREMONESI</v>
          </cell>
          <cell r="H1415" t="str">
            <v>SANTE PAOLO</v>
          </cell>
          <cell r="I1415" t="str">
            <v>5</v>
          </cell>
          <cell r="J1415">
            <v>38.51</v>
          </cell>
          <cell r="K1415">
            <v>192.54999999999998</v>
          </cell>
          <cell r="M1415" t="str">
            <v>A1200</v>
          </cell>
          <cell r="N1415" t="str">
            <v>Esercizio</v>
          </cell>
        </row>
        <row r="1416">
          <cell r="A1416" t="str">
            <v>RIUNIONI</v>
          </cell>
          <cell r="B1416" t="str">
            <v>RIUNIONI INTERNE</v>
          </cell>
          <cell r="C1416" t="str">
            <v>Riunioni interne personale ISIDE</v>
          </cell>
          <cell r="D1416" t="str">
            <v>No</v>
          </cell>
          <cell r="F1416" t="str">
            <v>FARANOM</v>
          </cell>
          <cell r="G1416" t="str">
            <v>FARANO</v>
          </cell>
          <cell r="H1416" t="str">
            <v>MASSIMO</v>
          </cell>
          <cell r="I1416" t="str">
            <v>8</v>
          </cell>
          <cell r="J1416">
            <v>38.51</v>
          </cell>
          <cell r="K1416">
            <v>308.08</v>
          </cell>
          <cell r="M1416" t="str">
            <v>A2000</v>
          </cell>
          <cell r="N1416" t="str">
            <v>Area Management</v>
          </cell>
        </row>
        <row r="1417">
          <cell r="A1417" t="str">
            <v>RIUNIONI</v>
          </cell>
          <cell r="B1417" t="str">
            <v>RIUNIONI INTERNE</v>
          </cell>
          <cell r="C1417" t="str">
            <v>Riunioni interne personale ISIDE</v>
          </cell>
          <cell r="D1417" t="str">
            <v>No</v>
          </cell>
          <cell r="F1417" t="str">
            <v>MOSCATELLIC</v>
          </cell>
          <cell r="G1417" t="str">
            <v>MOSCATELLI</v>
          </cell>
          <cell r="H1417" t="str">
            <v>CRISTINA</v>
          </cell>
          <cell r="I1417" t="str">
            <v>30</v>
          </cell>
          <cell r="J1417">
            <v>38.51</v>
          </cell>
          <cell r="K1417">
            <v>1155.3</v>
          </cell>
          <cell r="M1417" t="str">
            <v>A2230</v>
          </cell>
          <cell r="N1417" t="str">
            <v>Supporto Clienti - Contabilità e Sistemi di Sintesi</v>
          </cell>
        </row>
        <row r="1418">
          <cell r="A1418" t="str">
            <v>RIUNIONI</v>
          </cell>
          <cell r="B1418" t="str">
            <v>RIUNIONI INTERNE</v>
          </cell>
          <cell r="C1418" t="str">
            <v>Riunioni interne personale ISIDE</v>
          </cell>
          <cell r="D1418" t="str">
            <v>No</v>
          </cell>
          <cell r="F1418" t="str">
            <v>GUSMINIS</v>
          </cell>
          <cell r="G1418" t="str">
            <v>GUSMINI</v>
          </cell>
          <cell r="H1418" t="str">
            <v>SERENA</v>
          </cell>
          <cell r="I1418" t="str">
            <v>21,5</v>
          </cell>
          <cell r="J1418">
            <v>38.51</v>
          </cell>
          <cell r="K1418">
            <v>827.96499999999992</v>
          </cell>
          <cell r="M1418" t="str">
            <v>A2232</v>
          </cell>
          <cell r="N1418" t="str">
            <v>Sistemi Direzionali</v>
          </cell>
        </row>
        <row r="1419">
          <cell r="A1419" t="str">
            <v>RIUNIONI</v>
          </cell>
          <cell r="B1419" t="str">
            <v>RIUNIONI INTERNE</v>
          </cell>
          <cell r="C1419" t="str">
            <v>Riunioni interne personale ISIDE</v>
          </cell>
          <cell r="D1419" t="str">
            <v>No</v>
          </cell>
          <cell r="F1419" t="str">
            <v>MONTICELLID</v>
          </cell>
          <cell r="G1419" t="str">
            <v>MONTICELLI</v>
          </cell>
          <cell r="H1419" t="str">
            <v>DARIO</v>
          </cell>
          <cell r="I1419" t="str">
            <v>3</v>
          </cell>
          <cell r="J1419">
            <v>38.51</v>
          </cell>
          <cell r="K1419">
            <v>115.53</v>
          </cell>
          <cell r="M1419" t="str">
            <v>A2610</v>
          </cell>
          <cell r="N1419" t="str">
            <v>Pianificazione</v>
          </cell>
        </row>
      </sheetData>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codeName="Foglio1">
    <pageSetUpPr fitToPage="1"/>
  </sheetPr>
  <dimension ref="A1:G25"/>
  <sheetViews>
    <sheetView topLeftCell="A22" zoomScaleSheetLayoutView="120" workbookViewId="0">
      <selection activeCell="E3" sqref="E3"/>
    </sheetView>
  </sheetViews>
  <sheetFormatPr defaultRowHeight="15"/>
  <cols>
    <col min="1" max="1" width="4.28515625" style="122" customWidth="1"/>
    <col min="2" max="2" width="9.140625" style="122" customWidth="1"/>
    <col min="3" max="3" width="7.28515625" style="122" customWidth="1"/>
    <col min="4" max="5" width="53.42578125" style="122" customWidth="1"/>
    <col min="6" max="7" width="8.42578125" style="122" customWidth="1"/>
    <col min="8" max="16384" width="9.140625" style="122"/>
  </cols>
  <sheetData>
    <row r="1" spans="1:7" ht="18">
      <c r="A1" s="2" t="s">
        <v>119</v>
      </c>
      <c r="B1" s="2"/>
      <c r="C1" s="2"/>
      <c r="D1" s="148" t="s">
        <v>128</v>
      </c>
      <c r="E1" s="130"/>
      <c r="F1" s="130"/>
      <c r="G1" s="130"/>
    </row>
    <row r="2" spans="1:7" ht="16.5">
      <c r="A2" s="129" t="s">
        <v>100</v>
      </c>
      <c r="B2" s="123"/>
      <c r="C2" s="123"/>
      <c r="D2" s="123"/>
      <c r="E2" s="130"/>
      <c r="F2" s="130"/>
      <c r="G2" s="130"/>
    </row>
    <row r="3" spans="1:7" ht="24.75" customHeight="1">
      <c r="A3" s="124"/>
      <c r="B3" s="124"/>
      <c r="C3" s="3"/>
      <c r="D3" s="124"/>
      <c r="E3" s="130"/>
      <c r="F3" s="130"/>
      <c r="G3" s="130"/>
    </row>
    <row r="4" spans="1:7" ht="18.75" customHeight="1">
      <c r="A4" s="151" t="s">
        <v>95</v>
      </c>
      <c r="B4" s="151"/>
      <c r="C4" s="151"/>
      <c r="D4" s="151"/>
      <c r="E4" s="151"/>
      <c r="F4" s="151"/>
      <c r="G4" s="151"/>
    </row>
    <row r="5" spans="1:7" ht="18.75" customHeight="1">
      <c r="A5" s="153" t="s">
        <v>117</v>
      </c>
      <c r="B5" s="153"/>
      <c r="C5" s="154" t="s">
        <v>39</v>
      </c>
      <c r="D5" s="155"/>
      <c r="E5" s="155"/>
      <c r="F5" s="155"/>
      <c r="G5" s="156"/>
    </row>
    <row r="6" spans="1:7" ht="46.5" customHeight="1">
      <c r="A6" s="152">
        <v>1</v>
      </c>
      <c r="B6" s="152"/>
      <c r="C6" s="157"/>
      <c r="D6" s="158"/>
      <c r="E6" s="158"/>
      <c r="F6" s="158"/>
      <c r="G6" s="159"/>
    </row>
    <row r="7" spans="1:7" ht="23.25" customHeight="1">
      <c r="A7" s="124"/>
      <c r="B7" s="124"/>
      <c r="C7" s="162"/>
      <c r="D7" s="162"/>
      <c r="E7" s="162"/>
      <c r="F7" s="128"/>
      <c r="G7" s="130"/>
    </row>
    <row r="8" spans="1:7" ht="32.25" customHeight="1">
      <c r="A8" s="169" t="s">
        <v>0</v>
      </c>
      <c r="B8" s="165" t="s">
        <v>116</v>
      </c>
      <c r="C8" s="165"/>
      <c r="D8" s="165"/>
      <c r="E8" s="166"/>
      <c r="F8" s="163" t="s">
        <v>101</v>
      </c>
      <c r="G8" s="164"/>
    </row>
    <row r="9" spans="1:7" ht="32.25" customHeight="1">
      <c r="A9" s="170"/>
      <c r="B9" s="167"/>
      <c r="C9" s="167"/>
      <c r="D9" s="167"/>
      <c r="E9" s="168"/>
      <c r="F9" s="144" t="s">
        <v>98</v>
      </c>
      <c r="G9" s="145" t="s">
        <v>99</v>
      </c>
    </row>
    <row r="10" spans="1:7" ht="70.5" customHeight="1">
      <c r="A10" s="140">
        <v>1</v>
      </c>
      <c r="B10" s="171" t="s">
        <v>104</v>
      </c>
      <c r="C10" s="160"/>
      <c r="D10" s="160"/>
      <c r="E10" s="161"/>
      <c r="F10" s="136"/>
      <c r="G10" s="137" t="s">
        <v>121</v>
      </c>
    </row>
    <row r="11" spans="1:7" ht="70.5" customHeight="1">
      <c r="A11" s="140">
        <v>2</v>
      </c>
      <c r="B11" s="160" t="s">
        <v>105</v>
      </c>
      <c r="C11" s="160"/>
      <c r="D11" s="160"/>
      <c r="E11" s="161"/>
      <c r="F11" s="136" t="s">
        <v>121</v>
      </c>
      <c r="G11" s="137"/>
    </row>
    <row r="12" spans="1:7" ht="97.5" customHeight="1">
      <c r="A12" s="140">
        <v>3</v>
      </c>
      <c r="B12" s="160" t="s">
        <v>103</v>
      </c>
      <c r="C12" s="160"/>
      <c r="D12" s="160"/>
      <c r="E12" s="161"/>
      <c r="F12" s="136"/>
      <c r="G12" s="137" t="s">
        <v>121</v>
      </c>
    </row>
    <row r="13" spans="1:7" ht="78.75" customHeight="1">
      <c r="A13" s="140">
        <v>4</v>
      </c>
      <c r="B13" s="160" t="s">
        <v>106</v>
      </c>
      <c r="C13" s="160"/>
      <c r="D13" s="160"/>
      <c r="E13" s="161"/>
      <c r="F13" s="136"/>
      <c r="G13" s="137" t="s">
        <v>121</v>
      </c>
    </row>
    <row r="14" spans="1:7" ht="70.5" customHeight="1">
      <c r="A14" s="140">
        <v>5</v>
      </c>
      <c r="B14" s="160" t="s">
        <v>107</v>
      </c>
      <c r="C14" s="160"/>
      <c r="D14" s="160"/>
      <c r="E14" s="161"/>
      <c r="F14" s="136"/>
      <c r="G14" s="137" t="s">
        <v>121</v>
      </c>
    </row>
    <row r="15" spans="1:7" ht="70.5" customHeight="1">
      <c r="A15" s="140">
        <v>6</v>
      </c>
      <c r="B15" s="160" t="s">
        <v>108</v>
      </c>
      <c r="C15" s="160"/>
      <c r="D15" s="160"/>
      <c r="E15" s="161"/>
      <c r="F15" s="136"/>
      <c r="G15" s="137" t="s">
        <v>121</v>
      </c>
    </row>
    <row r="16" spans="1:7" ht="70.5" customHeight="1">
      <c r="A16" s="140">
        <v>7</v>
      </c>
      <c r="B16" s="160" t="s">
        <v>109</v>
      </c>
      <c r="C16" s="160"/>
      <c r="D16" s="160"/>
      <c r="E16" s="161"/>
      <c r="F16" s="136" t="s">
        <v>121</v>
      </c>
      <c r="G16" s="137"/>
    </row>
    <row r="17" spans="1:7" ht="70.5" customHeight="1">
      <c r="A17" s="140">
        <v>8</v>
      </c>
      <c r="B17" s="160" t="s">
        <v>110</v>
      </c>
      <c r="C17" s="160"/>
      <c r="D17" s="160"/>
      <c r="E17" s="161"/>
      <c r="F17" s="136"/>
      <c r="G17" s="137" t="s">
        <v>121</v>
      </c>
    </row>
    <row r="18" spans="1:7" ht="70.5" customHeight="1">
      <c r="A18" s="140">
        <v>9</v>
      </c>
      <c r="B18" s="160" t="s">
        <v>111</v>
      </c>
      <c r="C18" s="160"/>
      <c r="D18" s="160"/>
      <c r="E18" s="161"/>
      <c r="F18" s="136"/>
      <c r="G18" s="137" t="s">
        <v>121</v>
      </c>
    </row>
    <row r="19" spans="1:7" ht="70.5" customHeight="1">
      <c r="A19" s="140">
        <v>10</v>
      </c>
      <c r="B19" s="160" t="s">
        <v>112</v>
      </c>
      <c r="C19" s="160"/>
      <c r="D19" s="160"/>
      <c r="E19" s="161"/>
      <c r="F19" s="136" t="s">
        <v>121</v>
      </c>
      <c r="G19" s="137"/>
    </row>
    <row r="20" spans="1:7" ht="70.5" customHeight="1">
      <c r="A20" s="140">
        <v>11</v>
      </c>
      <c r="B20" s="160" t="s">
        <v>113</v>
      </c>
      <c r="C20" s="160"/>
      <c r="D20" s="160"/>
      <c r="E20" s="161"/>
      <c r="F20" s="136"/>
      <c r="G20" s="137" t="s">
        <v>121</v>
      </c>
    </row>
    <row r="21" spans="1:7" ht="70.5" customHeight="1">
      <c r="A21" s="140">
        <v>12</v>
      </c>
      <c r="B21" s="160" t="s">
        <v>114</v>
      </c>
      <c r="C21" s="160"/>
      <c r="D21" s="160"/>
      <c r="E21" s="161"/>
      <c r="F21" s="136"/>
      <c r="G21" s="137" t="s">
        <v>121</v>
      </c>
    </row>
    <row r="22" spans="1:7" ht="24.75" customHeight="1">
      <c r="A22" s="130"/>
      <c r="B22" s="130"/>
      <c r="C22" s="130"/>
      <c r="D22" s="130"/>
      <c r="E22" s="130"/>
      <c r="F22" s="130"/>
      <c r="G22" s="130"/>
    </row>
    <row r="23" spans="1:7" ht="51.75" customHeight="1">
      <c r="A23" s="130"/>
      <c r="B23" s="125"/>
      <c r="C23" s="126"/>
      <c r="D23" s="133"/>
      <c r="E23" s="141" t="s">
        <v>115</v>
      </c>
      <c r="F23" s="127"/>
      <c r="G23" s="130"/>
    </row>
    <row r="24" spans="1:7" ht="16.5">
      <c r="A24" s="130"/>
      <c r="B24" s="142" t="s">
        <v>94</v>
      </c>
      <c r="C24" s="143" t="s">
        <v>124</v>
      </c>
      <c r="D24" s="130"/>
      <c r="E24" s="131" t="s">
        <v>123</v>
      </c>
      <c r="F24" s="132"/>
      <c r="G24" s="130"/>
    </row>
    <row r="25" spans="1:7" ht="16.5">
      <c r="A25" s="130"/>
      <c r="B25" s="130"/>
      <c r="C25" s="130"/>
      <c r="D25" s="130"/>
      <c r="E25" s="130"/>
      <c r="F25" s="130"/>
      <c r="G25" s="130"/>
    </row>
  </sheetData>
  <sheetProtection sheet="1" objects="1" scenarios="1"/>
  <protectedRanges>
    <protectedRange sqref="C6" name="Descrizione Trattamento"/>
    <protectedRange sqref="A6" name="ID Scheda"/>
    <protectedRange sqref="F10:G21" name="Applicabilità"/>
    <protectedRange sqref="C24" name="Data"/>
    <protectedRange sqref="E23:E24" name="Firma Referente"/>
    <protectedRange sqref="D1" name="Automobile Club"/>
  </protectedRanges>
  <mergeCells count="21">
    <mergeCell ref="A8:A9"/>
    <mergeCell ref="B10:E10"/>
    <mergeCell ref="B11:E11"/>
    <mergeCell ref="B12:E12"/>
    <mergeCell ref="B13:E13"/>
    <mergeCell ref="B14:E14"/>
    <mergeCell ref="C7:E7"/>
    <mergeCell ref="F8:G8"/>
    <mergeCell ref="B8:E9"/>
    <mergeCell ref="B15:E15"/>
    <mergeCell ref="B19:E19"/>
    <mergeCell ref="B20:E20"/>
    <mergeCell ref="B21:E21"/>
    <mergeCell ref="B16:E16"/>
    <mergeCell ref="B17:E17"/>
    <mergeCell ref="B18:E18"/>
    <mergeCell ref="A4:G4"/>
    <mergeCell ref="A6:B6"/>
    <mergeCell ref="A5:B5"/>
    <mergeCell ref="C5:G5"/>
    <mergeCell ref="C6:G6"/>
  </mergeCells>
  <printOptions horizontalCentered="1"/>
  <pageMargins left="0.39370078740157483" right="0.39370078740157483" top="0.39370078740157483" bottom="0.39370078740157483" header="0" footer="0"/>
  <pageSetup paperSize="9" scale="66" orientation="portrait" r:id="rId1"/>
  <headerFooter>
    <oddFooter>&amp;L&amp;"Arial Narrow,Normale"&amp;9&amp;F - &amp;A&amp;C&amp;"Arial Narrow,Normale"&amp;9&amp;P/&amp;N&amp;R&amp;"Arial Narrow,Normale"&amp;9&amp;D</oddFooter>
  </headerFooter>
</worksheet>
</file>

<file path=xl/worksheets/sheet2.xml><?xml version="1.0" encoding="utf-8"?>
<worksheet xmlns="http://schemas.openxmlformats.org/spreadsheetml/2006/main" xmlns:r="http://schemas.openxmlformats.org/officeDocument/2006/relationships">
  <sheetPr codeName="Foglio2">
    <pageSetUpPr fitToPage="1"/>
  </sheetPr>
  <dimension ref="A1:BC27"/>
  <sheetViews>
    <sheetView showGridLines="0" topLeftCell="H7" zoomScaleSheetLayoutView="100" workbookViewId="0">
      <selection activeCell="E3" sqref="E3"/>
    </sheetView>
  </sheetViews>
  <sheetFormatPr defaultRowHeight="13.5"/>
  <cols>
    <col min="1" max="1" width="3.42578125" style="6" customWidth="1"/>
    <col min="2" max="2" width="23.85546875" style="6" customWidth="1"/>
    <col min="3" max="3" width="0.7109375" style="41" customWidth="1"/>
    <col min="4" max="4" width="2.42578125" style="6" customWidth="1"/>
    <col min="5" max="5" width="23.5703125" style="6" bestFit="1" customWidth="1"/>
    <col min="6" max="6" width="0.7109375" style="50" hidden="1" customWidth="1"/>
    <col min="7" max="16" width="5.5703125" style="6" customWidth="1"/>
    <col min="17" max="17" width="0.7109375" style="50" customWidth="1"/>
    <col min="18" max="18" width="5.42578125" style="4" hidden="1" customWidth="1"/>
    <col min="19" max="19" width="12.7109375" style="4" customWidth="1"/>
    <col min="20" max="20" width="0.7109375" style="50" customWidth="1"/>
    <col min="21" max="25" width="7.7109375" style="27" customWidth="1"/>
    <col min="26" max="27" width="4.140625" style="27" hidden="1" customWidth="1"/>
    <col min="28" max="32" width="7.7109375" style="27" customWidth="1"/>
    <col min="33" max="34" width="4.140625" style="27" hidden="1" customWidth="1"/>
    <col min="35" max="39" width="7.7109375" style="27" customWidth="1"/>
    <col min="40" max="41" width="4.140625" style="27" hidden="1" customWidth="1"/>
    <col min="42" max="46" width="7.7109375" style="27" customWidth="1"/>
    <col min="47" max="48" width="4.140625" style="27" hidden="1" customWidth="1"/>
    <col min="49" max="49" width="0.7109375" style="50" customWidth="1"/>
    <col min="50" max="50" width="4.140625" style="27" hidden="1" customWidth="1"/>
    <col min="51" max="51" width="12.7109375" style="6" customWidth="1"/>
    <col min="52" max="52" width="0.7109375" style="50" customWidth="1"/>
    <col min="53" max="53" width="15.85546875" style="6" hidden="1" customWidth="1"/>
    <col min="54" max="54" width="14" style="6" hidden="1" customWidth="1"/>
    <col min="55" max="55" width="14.85546875" style="6" customWidth="1"/>
    <col min="56" max="16384" width="9.140625" style="6"/>
  </cols>
  <sheetData>
    <row r="1" spans="1:55" s="1" customFormat="1" ht="18">
      <c r="A1" s="2" t="s">
        <v>120</v>
      </c>
      <c r="C1" s="44"/>
      <c r="D1" s="149" t="s">
        <v>128</v>
      </c>
      <c r="F1" s="49"/>
      <c r="Q1" s="49"/>
      <c r="R1" s="9"/>
      <c r="S1" s="9"/>
      <c r="T1" s="49"/>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49"/>
      <c r="AX1" s="26"/>
      <c r="AZ1" s="49"/>
    </row>
    <row r="2" spans="1:55" s="1" customFormat="1" ht="15.75">
      <c r="A2" s="146" t="s">
        <v>83</v>
      </c>
      <c r="C2" s="44"/>
      <c r="F2" s="49"/>
      <c r="Q2" s="49"/>
      <c r="R2" s="9"/>
      <c r="S2" s="9"/>
      <c r="T2" s="49"/>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49"/>
      <c r="AX2" s="26"/>
      <c r="AZ2" s="49"/>
    </row>
    <row r="3" spans="1:55" ht="12.75" customHeight="1">
      <c r="A3" s="29"/>
    </row>
    <row r="4" spans="1:55" ht="19.5" customHeight="1">
      <c r="A4" s="252" t="s">
        <v>95</v>
      </c>
      <c r="B4" s="253"/>
      <c r="C4" s="45"/>
      <c r="D4" s="267" t="s">
        <v>51</v>
      </c>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9"/>
    </row>
    <row r="5" spans="1:55" s="41" customFormat="1" ht="3.75" customHeight="1">
      <c r="A5" s="56"/>
      <c r="B5" s="56"/>
      <c r="C5" s="42"/>
      <c r="D5" s="51"/>
      <c r="E5" s="51"/>
      <c r="F5" s="51"/>
      <c r="G5" s="51"/>
      <c r="H5" s="51"/>
      <c r="I5" s="51"/>
      <c r="J5" s="51"/>
      <c r="K5" s="51"/>
      <c r="L5" s="51"/>
      <c r="M5" s="51"/>
      <c r="N5" s="51"/>
      <c r="O5" s="51"/>
      <c r="P5" s="51"/>
      <c r="Q5" s="51"/>
      <c r="R5" s="57"/>
      <c r="S5" s="52"/>
      <c r="T5" s="51"/>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1"/>
      <c r="AX5" s="54"/>
      <c r="AY5" s="54"/>
      <c r="AZ5" s="51"/>
      <c r="BA5" s="58"/>
      <c r="BB5" s="58"/>
      <c r="BC5" s="58"/>
    </row>
    <row r="6" spans="1:55" ht="19.5" customHeight="1">
      <c r="A6" s="254" t="s">
        <v>40</v>
      </c>
      <c r="B6" s="257" t="s">
        <v>39</v>
      </c>
      <c r="C6" s="42"/>
      <c r="D6" s="261" t="s">
        <v>52</v>
      </c>
      <c r="E6" s="262"/>
      <c r="F6" s="65"/>
      <c r="G6" s="219" t="s">
        <v>85</v>
      </c>
      <c r="H6" s="220"/>
      <c r="I6" s="220"/>
      <c r="J6" s="220"/>
      <c r="K6" s="220"/>
      <c r="L6" s="220"/>
      <c r="M6" s="220"/>
      <c r="N6" s="220"/>
      <c r="O6" s="220"/>
      <c r="P6" s="220"/>
      <c r="Q6" s="221"/>
      <c r="R6" s="221"/>
      <c r="S6" s="221"/>
      <c r="T6" s="65"/>
      <c r="U6" s="263" t="s">
        <v>82</v>
      </c>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64"/>
      <c r="AZ6" s="65"/>
      <c r="BA6" s="175" t="s">
        <v>90</v>
      </c>
      <c r="BB6" s="176"/>
      <c r="BC6" s="177"/>
    </row>
    <row r="7" spans="1:55" s="41" customFormat="1" ht="3.75" customHeight="1">
      <c r="A7" s="255"/>
      <c r="B7" s="258"/>
      <c r="C7" s="42"/>
      <c r="D7" s="243" t="s">
        <v>0</v>
      </c>
      <c r="E7" s="235" t="s">
        <v>1</v>
      </c>
      <c r="F7" s="63"/>
      <c r="G7" s="51"/>
      <c r="H7" s="51"/>
      <c r="I7" s="51"/>
      <c r="J7" s="51"/>
      <c r="K7" s="51"/>
      <c r="L7" s="51"/>
      <c r="M7" s="51"/>
      <c r="N7" s="51"/>
      <c r="O7" s="51"/>
      <c r="P7" s="51"/>
      <c r="Q7" s="51"/>
      <c r="R7" s="230" t="s">
        <v>71</v>
      </c>
      <c r="S7" s="228" t="s">
        <v>86</v>
      </c>
      <c r="T7" s="6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1"/>
      <c r="AX7" s="270" t="s">
        <v>71</v>
      </c>
      <c r="AY7" s="265" t="s">
        <v>89</v>
      </c>
      <c r="AZ7" s="65"/>
      <c r="BA7" s="178"/>
      <c r="BB7" s="179"/>
      <c r="BC7" s="180"/>
    </row>
    <row r="8" spans="1:55" ht="47.25" customHeight="1">
      <c r="A8" s="255"/>
      <c r="B8" s="258"/>
      <c r="C8" s="42"/>
      <c r="D8" s="243"/>
      <c r="E8" s="235"/>
      <c r="F8" s="55"/>
      <c r="G8" s="222" t="s">
        <v>87</v>
      </c>
      <c r="H8" s="223"/>
      <c r="I8" s="223"/>
      <c r="J8" s="223"/>
      <c r="K8" s="223"/>
      <c r="L8" s="223"/>
      <c r="M8" s="223"/>
      <c r="N8" s="223"/>
      <c r="O8" s="223"/>
      <c r="P8" s="223"/>
      <c r="Q8" s="55"/>
      <c r="R8" s="231"/>
      <c r="S8" s="228"/>
      <c r="T8" s="55"/>
      <c r="U8" s="248" t="s">
        <v>72</v>
      </c>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50"/>
      <c r="AW8" s="64"/>
      <c r="AX8" s="271"/>
      <c r="AY8" s="265"/>
      <c r="AZ8" s="55"/>
      <c r="BA8" s="178"/>
      <c r="BB8" s="179"/>
      <c r="BC8" s="180"/>
    </row>
    <row r="9" spans="1:55" ht="19.5" customHeight="1">
      <c r="A9" s="255"/>
      <c r="B9" s="258"/>
      <c r="C9" s="42"/>
      <c r="D9" s="243"/>
      <c r="E9" s="235"/>
      <c r="F9" s="48"/>
      <c r="G9" s="67">
        <v>1</v>
      </c>
      <c r="H9" s="68">
        <f t="shared" ref="H9:P9" si="0">G9+1</f>
        <v>2</v>
      </c>
      <c r="I9" s="68">
        <f t="shared" si="0"/>
        <v>3</v>
      </c>
      <c r="J9" s="68">
        <f t="shared" si="0"/>
        <v>4</v>
      </c>
      <c r="K9" s="68">
        <f t="shared" si="0"/>
        <v>5</v>
      </c>
      <c r="L9" s="68">
        <f t="shared" si="0"/>
        <v>6</v>
      </c>
      <c r="M9" s="68">
        <f t="shared" si="0"/>
        <v>7</v>
      </c>
      <c r="N9" s="68">
        <f t="shared" si="0"/>
        <v>8</v>
      </c>
      <c r="O9" s="68">
        <f t="shared" si="0"/>
        <v>9</v>
      </c>
      <c r="P9" s="69">
        <f t="shared" si="0"/>
        <v>10</v>
      </c>
      <c r="Q9" s="48"/>
      <c r="R9" s="231"/>
      <c r="S9" s="228"/>
      <c r="T9" s="48"/>
      <c r="U9" s="245" t="s">
        <v>54</v>
      </c>
      <c r="V9" s="246"/>
      <c r="W9" s="246"/>
      <c r="X9" s="246"/>
      <c r="Y9" s="246"/>
      <c r="Z9" s="246"/>
      <c r="AA9" s="247"/>
      <c r="AB9" s="245" t="s">
        <v>55</v>
      </c>
      <c r="AC9" s="246"/>
      <c r="AD9" s="246"/>
      <c r="AE9" s="246"/>
      <c r="AF9" s="246"/>
      <c r="AG9" s="246"/>
      <c r="AH9" s="247"/>
      <c r="AI9" s="245" t="s">
        <v>56</v>
      </c>
      <c r="AJ9" s="246"/>
      <c r="AK9" s="246"/>
      <c r="AL9" s="246"/>
      <c r="AM9" s="246"/>
      <c r="AN9" s="246"/>
      <c r="AO9" s="247"/>
      <c r="AP9" s="245" t="s">
        <v>57</v>
      </c>
      <c r="AQ9" s="246"/>
      <c r="AR9" s="246"/>
      <c r="AS9" s="246"/>
      <c r="AT9" s="246"/>
      <c r="AU9" s="246"/>
      <c r="AV9" s="247"/>
      <c r="AW9" s="48"/>
      <c r="AX9" s="271"/>
      <c r="AY9" s="265"/>
      <c r="AZ9" s="66"/>
      <c r="BA9" s="178"/>
      <c r="BB9" s="179"/>
      <c r="BC9" s="180"/>
    </row>
    <row r="10" spans="1:55" ht="13.5" customHeight="1">
      <c r="A10" s="255"/>
      <c r="B10" s="258"/>
      <c r="C10" s="42"/>
      <c r="D10" s="243"/>
      <c r="E10" s="235"/>
      <c r="F10" s="48"/>
      <c r="G10" s="224" t="s">
        <v>50</v>
      </c>
      <c r="H10" s="226" t="s">
        <v>35</v>
      </c>
      <c r="I10" s="226" t="s">
        <v>36</v>
      </c>
      <c r="J10" s="226" t="s">
        <v>37</v>
      </c>
      <c r="K10" s="226" t="s">
        <v>38</v>
      </c>
      <c r="L10" s="206" t="s">
        <v>49</v>
      </c>
      <c r="M10" s="206" t="s">
        <v>53</v>
      </c>
      <c r="N10" s="206" t="s">
        <v>2</v>
      </c>
      <c r="O10" s="206" t="s">
        <v>3</v>
      </c>
      <c r="P10" s="233" t="s">
        <v>4</v>
      </c>
      <c r="Q10" s="48"/>
      <c r="R10" s="231"/>
      <c r="S10" s="228"/>
      <c r="T10" s="48"/>
      <c r="U10" s="70">
        <v>1</v>
      </c>
      <c r="V10" s="71">
        <v>2</v>
      </c>
      <c r="W10" s="71">
        <v>3</v>
      </c>
      <c r="X10" s="71">
        <v>4</v>
      </c>
      <c r="Y10" s="71">
        <v>5</v>
      </c>
      <c r="Z10" s="213" t="s">
        <v>71</v>
      </c>
      <c r="AA10" s="211" t="s">
        <v>70</v>
      </c>
      <c r="AB10" s="70">
        <v>6</v>
      </c>
      <c r="AC10" s="71">
        <v>7</v>
      </c>
      <c r="AD10" s="71">
        <v>8</v>
      </c>
      <c r="AE10" s="71">
        <v>9</v>
      </c>
      <c r="AF10" s="71">
        <v>10</v>
      </c>
      <c r="AG10" s="213" t="s">
        <v>71</v>
      </c>
      <c r="AH10" s="211" t="s">
        <v>70</v>
      </c>
      <c r="AI10" s="70">
        <v>11</v>
      </c>
      <c r="AJ10" s="71">
        <v>12</v>
      </c>
      <c r="AK10" s="71">
        <v>13</v>
      </c>
      <c r="AL10" s="71">
        <v>14</v>
      </c>
      <c r="AM10" s="71">
        <v>15</v>
      </c>
      <c r="AN10" s="213" t="s">
        <v>71</v>
      </c>
      <c r="AO10" s="211" t="s">
        <v>70</v>
      </c>
      <c r="AP10" s="70">
        <v>16</v>
      </c>
      <c r="AQ10" s="71">
        <v>17</v>
      </c>
      <c r="AR10" s="71">
        <v>18</v>
      </c>
      <c r="AS10" s="71">
        <v>19</v>
      </c>
      <c r="AT10" s="71">
        <v>20</v>
      </c>
      <c r="AU10" s="213" t="s">
        <v>71</v>
      </c>
      <c r="AV10" s="211" t="s">
        <v>70</v>
      </c>
      <c r="AW10" s="48"/>
      <c r="AX10" s="271"/>
      <c r="AY10" s="265"/>
      <c r="AZ10" s="66"/>
      <c r="BA10" s="178"/>
      <c r="BB10" s="179"/>
      <c r="BC10" s="180"/>
    </row>
    <row r="11" spans="1:55" ht="12.6" customHeight="1">
      <c r="A11" s="255"/>
      <c r="B11" s="259"/>
      <c r="C11" s="42"/>
      <c r="D11" s="243"/>
      <c r="E11" s="235"/>
      <c r="F11" s="48"/>
      <c r="G11" s="224"/>
      <c r="H11" s="226"/>
      <c r="I11" s="226"/>
      <c r="J11" s="226"/>
      <c r="K11" s="226"/>
      <c r="L11" s="206"/>
      <c r="M11" s="206"/>
      <c r="N11" s="206"/>
      <c r="O11" s="206"/>
      <c r="P11" s="233"/>
      <c r="Q11" s="48"/>
      <c r="R11" s="231"/>
      <c r="S11" s="228"/>
      <c r="T11" s="48"/>
      <c r="U11" s="216" t="s">
        <v>58</v>
      </c>
      <c r="V11" s="205" t="s">
        <v>73</v>
      </c>
      <c r="W11" s="205" t="s">
        <v>74</v>
      </c>
      <c r="X11" s="205" t="s">
        <v>75</v>
      </c>
      <c r="Y11" s="205" t="s">
        <v>69</v>
      </c>
      <c r="Z11" s="214"/>
      <c r="AA11" s="211"/>
      <c r="AB11" s="216" t="s">
        <v>59</v>
      </c>
      <c r="AC11" s="205" t="s">
        <v>62</v>
      </c>
      <c r="AD11" s="205" t="s">
        <v>64</v>
      </c>
      <c r="AE11" s="205" t="s">
        <v>66</v>
      </c>
      <c r="AF11" s="205" t="s">
        <v>76</v>
      </c>
      <c r="AG11" s="214"/>
      <c r="AH11" s="211"/>
      <c r="AI11" s="216" t="s">
        <v>60</v>
      </c>
      <c r="AJ11" s="205" t="s">
        <v>77</v>
      </c>
      <c r="AK11" s="205" t="s">
        <v>65</v>
      </c>
      <c r="AL11" s="205" t="s">
        <v>67</v>
      </c>
      <c r="AM11" s="205" t="s">
        <v>78</v>
      </c>
      <c r="AN11" s="214"/>
      <c r="AO11" s="211"/>
      <c r="AP11" s="216" t="s">
        <v>61</v>
      </c>
      <c r="AQ11" s="205" t="s">
        <v>63</v>
      </c>
      <c r="AR11" s="205" t="s">
        <v>79</v>
      </c>
      <c r="AS11" s="205" t="s">
        <v>68</v>
      </c>
      <c r="AT11" s="205" t="s">
        <v>80</v>
      </c>
      <c r="AU11" s="214"/>
      <c r="AV11" s="211"/>
      <c r="AW11" s="48"/>
      <c r="AX11" s="271"/>
      <c r="AY11" s="265"/>
      <c r="AZ11" s="66"/>
      <c r="BA11" s="178"/>
      <c r="BB11" s="179"/>
      <c r="BC11" s="180"/>
    </row>
    <row r="12" spans="1:55" ht="36.75" customHeight="1">
      <c r="A12" s="255"/>
      <c r="B12" s="258"/>
      <c r="C12" s="42"/>
      <c r="D12" s="243"/>
      <c r="E12" s="235"/>
      <c r="F12" s="48" t="s">
        <v>118</v>
      </c>
      <c r="G12" s="224"/>
      <c r="H12" s="226"/>
      <c r="I12" s="226"/>
      <c r="J12" s="226"/>
      <c r="K12" s="226"/>
      <c r="L12" s="206"/>
      <c r="M12" s="206"/>
      <c r="N12" s="206"/>
      <c r="O12" s="206"/>
      <c r="P12" s="233"/>
      <c r="Q12" s="48"/>
      <c r="R12" s="231"/>
      <c r="S12" s="228"/>
      <c r="T12" s="48"/>
      <c r="U12" s="217"/>
      <c r="V12" s="206"/>
      <c r="W12" s="206"/>
      <c r="X12" s="206"/>
      <c r="Y12" s="206"/>
      <c r="Z12" s="214"/>
      <c r="AA12" s="211"/>
      <c r="AB12" s="217"/>
      <c r="AC12" s="206"/>
      <c r="AD12" s="206"/>
      <c r="AE12" s="206"/>
      <c r="AF12" s="206"/>
      <c r="AG12" s="214"/>
      <c r="AH12" s="211"/>
      <c r="AI12" s="217"/>
      <c r="AJ12" s="206"/>
      <c r="AK12" s="206"/>
      <c r="AL12" s="206"/>
      <c r="AM12" s="206"/>
      <c r="AN12" s="214"/>
      <c r="AO12" s="211"/>
      <c r="AP12" s="217"/>
      <c r="AQ12" s="206"/>
      <c r="AR12" s="206"/>
      <c r="AS12" s="206"/>
      <c r="AT12" s="206"/>
      <c r="AU12" s="214"/>
      <c r="AV12" s="211"/>
      <c r="AW12" s="48"/>
      <c r="AX12" s="271"/>
      <c r="AY12" s="265"/>
      <c r="AZ12" s="66"/>
      <c r="BA12" s="178"/>
      <c r="BB12" s="179"/>
      <c r="BC12" s="180"/>
    </row>
    <row r="13" spans="1:55" ht="121.5" customHeight="1">
      <c r="A13" s="255"/>
      <c r="B13" s="258"/>
      <c r="C13" s="42"/>
      <c r="D13" s="243"/>
      <c r="E13" s="235"/>
      <c r="F13" s="48" t="s">
        <v>118</v>
      </c>
      <c r="G13" s="224"/>
      <c r="H13" s="226"/>
      <c r="I13" s="226"/>
      <c r="J13" s="226"/>
      <c r="K13" s="226"/>
      <c r="L13" s="206"/>
      <c r="M13" s="206"/>
      <c r="N13" s="206"/>
      <c r="O13" s="206"/>
      <c r="P13" s="233"/>
      <c r="Q13" s="48"/>
      <c r="R13" s="231"/>
      <c r="S13" s="228"/>
      <c r="T13" s="48"/>
      <c r="U13" s="217"/>
      <c r="V13" s="206"/>
      <c r="W13" s="206"/>
      <c r="X13" s="206"/>
      <c r="Y13" s="206"/>
      <c r="Z13" s="214"/>
      <c r="AA13" s="211"/>
      <c r="AB13" s="217"/>
      <c r="AC13" s="206"/>
      <c r="AD13" s="206"/>
      <c r="AE13" s="206"/>
      <c r="AF13" s="206"/>
      <c r="AG13" s="214"/>
      <c r="AH13" s="211"/>
      <c r="AI13" s="217"/>
      <c r="AJ13" s="206"/>
      <c r="AK13" s="206"/>
      <c r="AL13" s="206"/>
      <c r="AM13" s="206"/>
      <c r="AN13" s="214"/>
      <c r="AO13" s="211"/>
      <c r="AP13" s="217"/>
      <c r="AQ13" s="206"/>
      <c r="AR13" s="206"/>
      <c r="AS13" s="206"/>
      <c r="AT13" s="206"/>
      <c r="AU13" s="214"/>
      <c r="AV13" s="211"/>
      <c r="AW13" s="48"/>
      <c r="AX13" s="271"/>
      <c r="AY13" s="265"/>
      <c r="AZ13" s="66"/>
      <c r="BA13" s="178"/>
      <c r="BB13" s="179"/>
      <c r="BC13" s="180"/>
    </row>
    <row r="14" spans="1:55" ht="15.6" customHeight="1">
      <c r="A14" s="256"/>
      <c r="B14" s="260"/>
      <c r="C14" s="42"/>
      <c r="D14" s="244"/>
      <c r="E14" s="236"/>
      <c r="F14" s="48"/>
      <c r="G14" s="225"/>
      <c r="H14" s="227"/>
      <c r="I14" s="227"/>
      <c r="J14" s="227"/>
      <c r="K14" s="227"/>
      <c r="L14" s="207"/>
      <c r="M14" s="207"/>
      <c r="N14" s="207"/>
      <c r="O14" s="207"/>
      <c r="P14" s="234"/>
      <c r="Q14" s="48"/>
      <c r="R14" s="232"/>
      <c r="S14" s="229"/>
      <c r="T14" s="48"/>
      <c r="U14" s="218"/>
      <c r="V14" s="207"/>
      <c r="W14" s="207"/>
      <c r="X14" s="207"/>
      <c r="Y14" s="207"/>
      <c r="Z14" s="215"/>
      <c r="AA14" s="212"/>
      <c r="AB14" s="218"/>
      <c r="AC14" s="207"/>
      <c r="AD14" s="207"/>
      <c r="AE14" s="207"/>
      <c r="AF14" s="207"/>
      <c r="AG14" s="215"/>
      <c r="AH14" s="212"/>
      <c r="AI14" s="218"/>
      <c r="AJ14" s="207"/>
      <c r="AK14" s="207"/>
      <c r="AL14" s="207"/>
      <c r="AM14" s="207"/>
      <c r="AN14" s="215"/>
      <c r="AO14" s="212"/>
      <c r="AP14" s="218"/>
      <c r="AQ14" s="207"/>
      <c r="AR14" s="207"/>
      <c r="AS14" s="207"/>
      <c r="AT14" s="207"/>
      <c r="AU14" s="215"/>
      <c r="AV14" s="212"/>
      <c r="AW14" s="48"/>
      <c r="AX14" s="272"/>
      <c r="AY14" s="266"/>
      <c r="AZ14" s="66"/>
      <c r="BA14" s="181"/>
      <c r="BB14" s="182"/>
      <c r="BC14" s="183"/>
    </row>
    <row r="15" spans="1:55" ht="26.45" customHeight="1">
      <c r="A15" s="237">
        <f>'0. Questionario DPIA'!A6</f>
        <v>1</v>
      </c>
      <c r="B15" s="240" t="str">
        <f>IF('0. Questionario DPIA'!$C$6="","",'0. Questionario DPIA'!$C$6)</f>
        <v/>
      </c>
      <c r="C15" s="43"/>
      <c r="D15" s="10" t="s">
        <v>31</v>
      </c>
      <c r="E15" s="72" t="s">
        <v>5</v>
      </c>
      <c r="F15" s="47"/>
      <c r="G15" s="30"/>
      <c r="H15" s="31">
        <v>1</v>
      </c>
      <c r="I15" s="31"/>
      <c r="J15" s="31"/>
      <c r="K15" s="31"/>
      <c r="L15" s="31">
        <v>1</v>
      </c>
      <c r="M15" s="31"/>
      <c r="N15" s="31">
        <v>1</v>
      </c>
      <c r="O15" s="31"/>
      <c r="P15" s="31"/>
      <c r="Q15" s="47"/>
      <c r="R15" s="60" t="str">
        <f>IF(B15="","",IF($AM$23="",MAX($G15:$P15),""))</f>
        <v/>
      </c>
      <c r="S15" s="83" t="str">
        <f>IF($R15="","",IF($R15&lt;=1,"B",IF($R15=2,"M",IF($R15=3,"A","MA"))))</f>
        <v/>
      </c>
      <c r="T15" s="47"/>
      <c r="U15" s="199"/>
      <c r="V15" s="202" t="s">
        <v>118</v>
      </c>
      <c r="W15" s="202" t="s">
        <v>118</v>
      </c>
      <c r="X15" s="202" t="s">
        <v>118</v>
      </c>
      <c r="Y15" s="202"/>
      <c r="Z15" s="208">
        <f>IF($B15="",0,IF(COUNTA($U15:$Y17)&lt;2,1,IF(COUNTA($U15:$Y17)&lt;4,2,IF(COUNTA($U15:$Y17)&gt;=4,3))))</f>
        <v>0</v>
      </c>
      <c r="AA15" s="196" t="str">
        <f>IF($Z15=0,"",IF($Z15=1,"Basso",IF($Z15=2,"Medio",IF($Z15=3,"Alto"))))</f>
        <v/>
      </c>
      <c r="AB15" s="199"/>
      <c r="AC15" s="202" t="s">
        <v>118</v>
      </c>
      <c r="AD15" s="202"/>
      <c r="AE15" s="202" t="s">
        <v>118</v>
      </c>
      <c r="AF15" s="202"/>
      <c r="AG15" s="208">
        <f>IF($B15="",0,IF(COUNTA($AB15:$AF17)&lt;2,1,IF(COUNTA($AB15:$AF17)&lt;4,2,IF(COUNTA($AB15:$AF17)&gt;=4,3))))</f>
        <v>0</v>
      </c>
      <c r="AH15" s="196" t="str">
        <f>IF($AG15=0,"",IF($AG15=1,"Basso",IF($AG15=2,"Medio",IF($AG15=3,"Alto"))))</f>
        <v/>
      </c>
      <c r="AI15" s="199"/>
      <c r="AJ15" s="202" t="s">
        <v>118</v>
      </c>
      <c r="AK15" s="202"/>
      <c r="AL15" s="202" t="s">
        <v>118</v>
      </c>
      <c r="AM15" s="202"/>
      <c r="AN15" s="208">
        <f>IF($B15="",0,IF(COUNTA($AI15:$AM17)&lt;2,1,IF(COUNTA($AI15:$AM17)&lt;4,2,IF(COUNTA($AI15:$AM17)&gt;=4,3))))</f>
        <v>0</v>
      </c>
      <c r="AO15" s="196" t="str">
        <f>IF($AN15=0,"",IF($AN15=1,"Basso",IF($AN15=2,"Medio",IF($AN15=3,"Alto"))))</f>
        <v/>
      </c>
      <c r="AP15" s="199"/>
      <c r="AQ15" s="202" t="s">
        <v>118</v>
      </c>
      <c r="AR15" s="202"/>
      <c r="AS15" s="202"/>
      <c r="AT15" s="202"/>
      <c r="AU15" s="208">
        <f>IF($B15="",0,IF(COUNTA($AP15:$AT17)&lt;2,1,IF(COUNTA($AP15:$AT17)&lt;4,2,IF(COUNTA($AP15:$AT17)&gt;=4,3))))</f>
        <v>0</v>
      </c>
      <c r="AV15" s="187" t="str">
        <f>IF($AU15=0,"",IF($AU15=1,"Basso",IF($AU15=2,"Medio",IF($AU15=3,"Alto"))))</f>
        <v/>
      </c>
      <c r="AW15" s="47"/>
      <c r="AX15" s="184" t="str">
        <f>IF(($Z15+$AG15+$AN15+$AU15)=0,"",IF(($Z15+$AG15+$AN15+$AU15)&lt;=5,1,IF(($Z15+$AG15+$AN15+$AU15)&lt;=8,2,IF(($Z15+$AG15+$AN15+$AU15)&gt;=9,3,""))))</f>
        <v/>
      </c>
      <c r="AY15" s="193" t="s">
        <v>125</v>
      </c>
      <c r="AZ15" s="39"/>
      <c r="BA15" s="36" t="str">
        <f>IF($R15="","",$AX15*$R15^3)</f>
        <v/>
      </c>
      <c r="BB15" s="80">
        <f>IF($BA15="",IF($AM$23="","",4),IF($BA15&lt;=2,1,IF($BA15&lt;=16,2,IF($BA15&lt;=54,3,IF($BA15&gt;54,4)))))</f>
        <v>4</v>
      </c>
      <c r="BC15" s="190" t="str">
        <f>IF(MAX($BB15:$BB17)=0,"",IF(MAX($BB15:$BB17)=1,"Basso",IF(MAX($BB15:$BB17)=2,"Medio",IF(MAX($BB15:$BB17)&gt;=3,"Alto"))))</f>
        <v>Alto</v>
      </c>
    </row>
    <row r="16" spans="1:55" ht="26.45" customHeight="1">
      <c r="A16" s="238"/>
      <c r="B16" s="241"/>
      <c r="C16" s="43"/>
      <c r="D16" s="11" t="s">
        <v>32</v>
      </c>
      <c r="E16" s="73" t="s">
        <v>6</v>
      </c>
      <c r="F16" s="47"/>
      <c r="G16" s="32"/>
      <c r="H16" s="33"/>
      <c r="I16" s="33"/>
      <c r="J16" s="33">
        <v>2</v>
      </c>
      <c r="K16" s="33">
        <v>2</v>
      </c>
      <c r="L16" s="33"/>
      <c r="M16" s="33"/>
      <c r="N16" s="33"/>
      <c r="O16" s="33">
        <v>1</v>
      </c>
      <c r="P16" s="33"/>
      <c r="Q16" s="47"/>
      <c r="R16" s="61" t="str">
        <f>IF(B15="","",IF($AM$23="",MAX($G16:$P16),""))</f>
        <v/>
      </c>
      <c r="S16" s="84" t="str">
        <f>IF($R16="","",IF($R16&lt;=1,"B",IF($R16=2,"M",IF($R16=3,"A","MA"))))</f>
        <v/>
      </c>
      <c r="T16" s="47"/>
      <c r="U16" s="200"/>
      <c r="V16" s="203"/>
      <c r="W16" s="203"/>
      <c r="X16" s="203"/>
      <c r="Y16" s="203"/>
      <c r="Z16" s="209"/>
      <c r="AA16" s="197"/>
      <c r="AB16" s="200"/>
      <c r="AC16" s="203"/>
      <c r="AD16" s="203"/>
      <c r="AE16" s="203"/>
      <c r="AF16" s="203"/>
      <c r="AG16" s="209"/>
      <c r="AH16" s="197"/>
      <c r="AI16" s="200"/>
      <c r="AJ16" s="203"/>
      <c r="AK16" s="203"/>
      <c r="AL16" s="203"/>
      <c r="AM16" s="203"/>
      <c r="AN16" s="209"/>
      <c r="AO16" s="197"/>
      <c r="AP16" s="200"/>
      <c r="AQ16" s="203"/>
      <c r="AR16" s="203"/>
      <c r="AS16" s="203"/>
      <c r="AT16" s="203"/>
      <c r="AU16" s="209"/>
      <c r="AV16" s="188"/>
      <c r="AW16" s="47"/>
      <c r="AX16" s="185"/>
      <c r="AY16" s="194"/>
      <c r="AZ16" s="39"/>
      <c r="BA16" s="37" t="str">
        <f>IF($R16="","",$AX15*$R16^3)</f>
        <v/>
      </c>
      <c r="BB16" s="81">
        <f>IF($BA16="",IF($AM$23="","",4),IF($BA16&lt;=2,1,IF($BA16&lt;=16,2,IF($BA16&lt;=54,3,IF($BA16&gt;54,4)))))</f>
        <v>4</v>
      </c>
      <c r="BC16" s="191"/>
    </row>
    <row r="17" spans="1:55" ht="26.45" customHeight="1">
      <c r="A17" s="239"/>
      <c r="B17" s="242"/>
      <c r="C17" s="43"/>
      <c r="D17" s="12" t="s">
        <v>33</v>
      </c>
      <c r="E17" s="74" t="s">
        <v>7</v>
      </c>
      <c r="F17" s="47"/>
      <c r="G17" s="34">
        <v>1</v>
      </c>
      <c r="H17" s="35">
        <v>1</v>
      </c>
      <c r="I17" s="35">
        <v>2</v>
      </c>
      <c r="J17" s="35"/>
      <c r="K17" s="35"/>
      <c r="L17" s="35">
        <v>3</v>
      </c>
      <c r="M17" s="35"/>
      <c r="N17" s="35">
        <v>2</v>
      </c>
      <c r="O17" s="35"/>
      <c r="P17" s="35"/>
      <c r="Q17" s="47"/>
      <c r="R17" s="62" t="str">
        <f>IF(B15="","",IF($AM$23="",MAX($G17:$P17),""))</f>
        <v/>
      </c>
      <c r="S17" s="85" t="str">
        <f>IF($R17="","",IF($R17&lt;=1,"B",IF($R17=2,"M",IF($R17=3,"A","MA"))))</f>
        <v/>
      </c>
      <c r="T17" s="47"/>
      <c r="U17" s="201"/>
      <c r="V17" s="204"/>
      <c r="W17" s="204"/>
      <c r="X17" s="204"/>
      <c r="Y17" s="204"/>
      <c r="Z17" s="210"/>
      <c r="AA17" s="198"/>
      <c r="AB17" s="201"/>
      <c r="AC17" s="204"/>
      <c r="AD17" s="204"/>
      <c r="AE17" s="204"/>
      <c r="AF17" s="204"/>
      <c r="AG17" s="210"/>
      <c r="AH17" s="198"/>
      <c r="AI17" s="201"/>
      <c r="AJ17" s="204"/>
      <c r="AK17" s="204"/>
      <c r="AL17" s="204"/>
      <c r="AM17" s="204"/>
      <c r="AN17" s="210"/>
      <c r="AO17" s="198"/>
      <c r="AP17" s="201"/>
      <c r="AQ17" s="204"/>
      <c r="AR17" s="204"/>
      <c r="AS17" s="204"/>
      <c r="AT17" s="204"/>
      <c r="AU17" s="210"/>
      <c r="AV17" s="189"/>
      <c r="AW17" s="47"/>
      <c r="AX17" s="186"/>
      <c r="AY17" s="195"/>
      <c r="AZ17" s="39"/>
      <c r="BA17" s="38" t="str">
        <f>IF($R17="","",$AX15*$R17^3)</f>
        <v/>
      </c>
      <c r="BB17" s="82">
        <f>IF($BA17="",IF($AM$23="","",4),IF($BA17&lt;=2,1,IF($BA17&lt;=16,2,IF($BA17&lt;=54,3,IF($BA17&gt;54,4)))))</f>
        <v>4</v>
      </c>
      <c r="BC17" s="192"/>
    </row>
    <row r="18" spans="1:55">
      <c r="A18" s="8"/>
      <c r="B18" s="8"/>
      <c r="AY18" s="8"/>
    </row>
    <row r="19" spans="1:55">
      <c r="A19" s="13" t="s">
        <v>88</v>
      </c>
      <c r="B19" s="13"/>
      <c r="C19" s="46"/>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X19" s="28"/>
      <c r="AY19" s="13"/>
    </row>
    <row r="20" spans="1:55">
      <c r="E20" s="5"/>
    </row>
    <row r="21" spans="1:55" ht="13.5" customHeight="1">
      <c r="E21" s="5"/>
      <c r="AP21" s="6"/>
      <c r="AQ21" s="6"/>
      <c r="AR21" s="6"/>
      <c r="AS21" s="6"/>
      <c r="AT21" s="6"/>
      <c r="AU21" s="6"/>
      <c r="AV21" s="6"/>
      <c r="AW21" s="6"/>
      <c r="AX21" s="6"/>
    </row>
    <row r="22" spans="1:55">
      <c r="F22" s="6"/>
    </row>
    <row r="23" spans="1:55" ht="16.5" customHeight="1">
      <c r="F23" s="6"/>
      <c r="S23" s="121" t="s">
        <v>94</v>
      </c>
      <c r="T23" s="251" t="str">
        <f>IF('0. Questionario DPIA'!$C$24="","",'0. Questionario DPIA'!$C$24)</f>
        <v>1.6.2020</v>
      </c>
      <c r="U23" s="251"/>
      <c r="V23" s="251"/>
      <c r="AC23" s="174" t="s">
        <v>97</v>
      </c>
      <c r="AD23" s="174"/>
      <c r="AE23" s="174"/>
      <c r="AF23" s="174"/>
      <c r="AG23" s="174"/>
      <c r="AH23" s="174"/>
      <c r="AI23" s="174"/>
      <c r="AM23" s="173" t="str">
        <f>IF(AND(ISBLANK('0. Questionario DPIA'!$F$10),COUNTA('0. Questionario DPIA'!$F$11:$F$21)&lt;2),"","* DPIA NECESSARIA *Passare direttamente alla FASE 2")</f>
        <v>* DPIA NECESSARIA *Passare direttamente alla FASE 2</v>
      </c>
      <c r="AN23" s="173"/>
      <c r="AO23" s="173"/>
      <c r="AP23" s="173"/>
      <c r="AQ23" s="173"/>
      <c r="AR23" s="173"/>
      <c r="AS23" s="173"/>
      <c r="AT23" s="173"/>
      <c r="AU23" s="138"/>
      <c r="AV23" s="138"/>
      <c r="AW23" s="138"/>
      <c r="AX23" s="138"/>
      <c r="AY23" s="172" t="str">
        <f>IF(AM23="",IF(BC15="Alto","* DPIA NECESSARIA *Passare alla FASE 2",""),"")</f>
        <v/>
      </c>
      <c r="AZ23" s="172"/>
      <c r="BA23" s="172"/>
      <c r="BB23" s="172"/>
      <c r="BC23" s="172"/>
    </row>
    <row r="24" spans="1:55" ht="13.5" customHeight="1">
      <c r="F24" s="6"/>
      <c r="AC24" s="174"/>
      <c r="AD24" s="174"/>
      <c r="AE24" s="174"/>
      <c r="AF24" s="174"/>
      <c r="AG24" s="174"/>
      <c r="AH24" s="174"/>
      <c r="AI24" s="174"/>
      <c r="AM24" s="173"/>
      <c r="AN24" s="173"/>
      <c r="AO24" s="173"/>
      <c r="AP24" s="173"/>
      <c r="AQ24" s="173"/>
      <c r="AR24" s="173"/>
      <c r="AS24" s="173"/>
      <c r="AT24" s="173"/>
      <c r="AU24" s="138"/>
      <c r="AV24" s="138"/>
      <c r="AW24" s="138"/>
      <c r="AX24" s="138"/>
      <c r="AY24" s="172"/>
      <c r="AZ24" s="172"/>
      <c r="BA24" s="172"/>
      <c r="BB24" s="172"/>
      <c r="BC24" s="172"/>
    </row>
    <row r="25" spans="1:55" ht="13.5" customHeight="1">
      <c r="F25" s="6"/>
      <c r="AM25" s="173"/>
      <c r="AN25" s="173"/>
      <c r="AO25" s="173"/>
      <c r="AP25" s="173"/>
      <c r="AQ25" s="173"/>
      <c r="AR25" s="173"/>
      <c r="AS25" s="173"/>
      <c r="AT25" s="173"/>
      <c r="AU25" s="138"/>
      <c r="AV25" s="138"/>
      <c r="AW25" s="138"/>
      <c r="AX25" s="138"/>
      <c r="AY25" s="172"/>
      <c r="AZ25" s="172"/>
      <c r="BA25" s="172"/>
      <c r="BB25" s="172"/>
      <c r="BC25" s="172"/>
    </row>
    <row r="26" spans="1:55" ht="13.5" customHeight="1">
      <c r="E26" s="5"/>
      <c r="AC26" s="134"/>
      <c r="AD26" s="150" t="s">
        <v>122</v>
      </c>
      <c r="AE26" s="134"/>
      <c r="AF26" s="134"/>
      <c r="AG26" s="134"/>
      <c r="AH26" s="134"/>
      <c r="AI26" s="134"/>
      <c r="AM26" s="173"/>
      <c r="AN26" s="173"/>
      <c r="AO26" s="173"/>
      <c r="AP26" s="173"/>
      <c r="AQ26" s="173"/>
      <c r="AR26" s="173"/>
      <c r="AS26" s="173"/>
      <c r="AT26" s="173"/>
      <c r="AU26" s="138"/>
      <c r="AV26" s="138"/>
      <c r="AW26" s="138"/>
      <c r="AX26" s="138"/>
      <c r="AY26" s="172"/>
      <c r="AZ26" s="172"/>
      <c r="BA26" s="172"/>
      <c r="BB26" s="172"/>
      <c r="BC26" s="172"/>
    </row>
    <row r="27" spans="1:55">
      <c r="E27" s="5"/>
      <c r="AC27" s="135"/>
      <c r="AD27" s="135"/>
      <c r="AE27" s="135"/>
      <c r="AF27" s="135"/>
      <c r="AG27" s="135"/>
      <c r="AH27" s="135"/>
      <c r="AI27" s="135"/>
    </row>
  </sheetData>
  <protectedRanges>
    <protectedRange sqref="AP15:AT17" name="D.Settore attività e scala trattamento"/>
    <protectedRange sqref="G15:P17" name="Stima danno potenziale"/>
    <protectedRange sqref="U15:Y17" name="A.Risorse di rete e tecnologiche"/>
    <protectedRange sqref="AB15:AF17" name="B.Processi e procedure"/>
    <protectedRange sqref="AI15:AM17" name="C. Soggetti coinvolti"/>
    <protectedRange sqref="AC25:AI27" name="Firma Referente"/>
    <protectedRange sqref="D1" name="Automobile Club"/>
  </protectedRanges>
  <mergeCells count="95">
    <mergeCell ref="T23:V23"/>
    <mergeCell ref="A4:B4"/>
    <mergeCell ref="A6:A14"/>
    <mergeCell ref="B6:B14"/>
    <mergeCell ref="D6:E6"/>
    <mergeCell ref="U6:AY6"/>
    <mergeCell ref="AC11:AC14"/>
    <mergeCell ref="AG10:AG14"/>
    <mergeCell ref="AN10:AN14"/>
    <mergeCell ref="AU10:AU14"/>
    <mergeCell ref="AY7:AY14"/>
    <mergeCell ref="AP9:AV9"/>
    <mergeCell ref="AB9:AH9"/>
    <mergeCell ref="D4:BC4"/>
    <mergeCell ref="AX7:AX14"/>
    <mergeCell ref="L10:L14"/>
    <mergeCell ref="AK11:AK14"/>
    <mergeCell ref="U8:AV8"/>
    <mergeCell ref="AA10:AA14"/>
    <mergeCell ref="AH10:AH14"/>
    <mergeCell ref="U11:U14"/>
    <mergeCell ref="V11:V14"/>
    <mergeCell ref="W11:W14"/>
    <mergeCell ref="AI9:AO9"/>
    <mergeCell ref="AP11:AP14"/>
    <mergeCell ref="AV10:AV14"/>
    <mergeCell ref="E7:E14"/>
    <mergeCell ref="A15:A17"/>
    <mergeCell ref="B15:B17"/>
    <mergeCell ref="U15:U17"/>
    <mergeCell ref="V15:V17"/>
    <mergeCell ref="D7:D14"/>
    <mergeCell ref="U9:AA9"/>
    <mergeCell ref="W15:W17"/>
    <mergeCell ref="Y15:Y17"/>
    <mergeCell ref="X11:X14"/>
    <mergeCell ref="Y11:Y14"/>
    <mergeCell ref="AA15:AA17"/>
    <mergeCell ref="M10:M14"/>
    <mergeCell ref="N10:N14"/>
    <mergeCell ref="O10:O14"/>
    <mergeCell ref="G6:S6"/>
    <mergeCell ref="G8:P8"/>
    <mergeCell ref="G10:G14"/>
    <mergeCell ref="H10:H14"/>
    <mergeCell ref="I10:I14"/>
    <mergeCell ref="J10:J14"/>
    <mergeCell ref="K10:K14"/>
    <mergeCell ref="S7:S14"/>
    <mergeCell ref="R7:R14"/>
    <mergeCell ref="P10:P14"/>
    <mergeCell ref="AC15:AC17"/>
    <mergeCell ref="AD15:AD17"/>
    <mergeCell ref="AI11:AI14"/>
    <mergeCell ref="AE11:AE14"/>
    <mergeCell ref="AF11:AF14"/>
    <mergeCell ref="AD11:AD14"/>
    <mergeCell ref="AG15:AG17"/>
    <mergeCell ref="AB15:AB17"/>
    <mergeCell ref="X15:X17"/>
    <mergeCell ref="Z10:Z14"/>
    <mergeCell ref="Z15:Z17"/>
    <mergeCell ref="AB11:AB14"/>
    <mergeCell ref="AN15:AN17"/>
    <mergeCell ref="AU15:AU17"/>
    <mergeCell ref="AE15:AE17"/>
    <mergeCell ref="AF15:AF17"/>
    <mergeCell ref="AL11:AL14"/>
    <mergeCell ref="AM15:AM17"/>
    <mergeCell ref="AJ11:AJ14"/>
    <mergeCell ref="AJ15:AJ17"/>
    <mergeCell ref="AK15:AK17"/>
    <mergeCell ref="AL15:AL17"/>
    <mergeCell ref="AH15:AH17"/>
    <mergeCell ref="AI15:AI17"/>
    <mergeCell ref="AQ11:AQ14"/>
    <mergeCell ref="AR11:AR14"/>
    <mergeCell ref="AO10:AO14"/>
    <mergeCell ref="AM11:AM14"/>
    <mergeCell ref="AY23:BC26"/>
    <mergeCell ref="AM23:AT26"/>
    <mergeCell ref="AC23:AI24"/>
    <mergeCell ref="BA6:BC14"/>
    <mergeCell ref="AX15:AX17"/>
    <mergeCell ref="AV15:AV17"/>
    <mergeCell ref="BC15:BC17"/>
    <mergeCell ref="AY15:AY17"/>
    <mergeCell ref="AO15:AO17"/>
    <mergeCell ref="AP15:AP17"/>
    <mergeCell ref="AQ15:AQ17"/>
    <mergeCell ref="AR15:AR17"/>
    <mergeCell ref="AS15:AS17"/>
    <mergeCell ref="AT15:AT17"/>
    <mergeCell ref="AS11:AS14"/>
    <mergeCell ref="AT11:AT14"/>
  </mergeCells>
  <conditionalFormatting sqref="AA15:AA17">
    <cfRule type="containsText" dxfId="26" priority="44" stopIfTrue="1" operator="containsText" text="Basso">
      <formula>NOT(ISERROR(SEARCH("Basso",AA15)))</formula>
    </cfRule>
    <cfRule type="containsText" dxfId="25" priority="45" stopIfTrue="1" operator="containsText" text="Medio">
      <formula>NOT(ISERROR(SEARCH("Medio",AA15)))</formula>
    </cfRule>
    <cfRule type="containsText" dxfId="24" priority="46" stopIfTrue="1" operator="containsText" text="Alto">
      <formula>NOT(ISERROR(SEARCH("Alto",AA15)))</formula>
    </cfRule>
  </conditionalFormatting>
  <conditionalFormatting sqref="AO15:AO17">
    <cfRule type="containsText" dxfId="23" priority="23" stopIfTrue="1" operator="containsText" text="Basso">
      <formula>NOT(ISERROR(SEARCH("Basso",AO15)))</formula>
    </cfRule>
    <cfRule type="containsText" dxfId="22" priority="24" stopIfTrue="1" operator="containsText" text="Medio">
      <formula>NOT(ISERROR(SEARCH("Medio",AO15)))</formula>
    </cfRule>
    <cfRule type="containsText" dxfId="21" priority="25" stopIfTrue="1" operator="containsText" text="Alto">
      <formula>NOT(ISERROR(SEARCH("Alto",AO15)))</formula>
    </cfRule>
  </conditionalFormatting>
  <conditionalFormatting sqref="AV15:AV17 AX15">
    <cfRule type="containsText" dxfId="20" priority="29" stopIfTrue="1" operator="containsText" text="Basso">
      <formula>NOT(ISERROR(SEARCH("Basso",AV15)))</formula>
    </cfRule>
    <cfRule type="containsText" dxfId="19" priority="30" stopIfTrue="1" operator="containsText" text="Medio">
      <formula>NOT(ISERROR(SEARCH("Medio",AV15)))</formula>
    </cfRule>
    <cfRule type="containsText" dxfId="18" priority="31" stopIfTrue="1" operator="containsText" text="Alto">
      <formula>NOT(ISERROR(SEARCH("Alto",AV15)))</formula>
    </cfRule>
  </conditionalFormatting>
  <conditionalFormatting sqref="AH15:AH17">
    <cfRule type="containsText" dxfId="17" priority="26" stopIfTrue="1" operator="containsText" text="Basso">
      <formula>NOT(ISERROR(SEARCH("Basso",AH15)))</formula>
    </cfRule>
    <cfRule type="containsText" dxfId="16" priority="27" stopIfTrue="1" operator="containsText" text="Medio">
      <formula>NOT(ISERROR(SEARCH("Medio",AH15)))</formula>
    </cfRule>
    <cfRule type="containsText" dxfId="15" priority="28" stopIfTrue="1" operator="containsText" text="Alto">
      <formula>NOT(ISERROR(SEARCH("Alto",AH15)))</formula>
    </cfRule>
  </conditionalFormatting>
  <conditionalFormatting sqref="AY15:AY17">
    <cfRule type="containsText" dxfId="14" priority="20" stopIfTrue="1" operator="containsText" text="B">
      <formula>NOT(ISERROR(SEARCH("B",AY15)))</formula>
    </cfRule>
    <cfRule type="containsText" dxfId="13" priority="21" stopIfTrue="1" operator="containsText" text="M">
      <formula>NOT(ISERROR(SEARCH("M",AY15)))</formula>
    </cfRule>
    <cfRule type="containsText" dxfId="12" priority="22" stopIfTrue="1" operator="containsText" text="A">
      <formula>NOT(ISERROR(SEARCH("A",AY15)))</formula>
    </cfRule>
  </conditionalFormatting>
  <conditionalFormatting sqref="S15:S17">
    <cfRule type="containsText" dxfId="11" priority="8" stopIfTrue="1" operator="containsText" text="A">
      <formula>NOT(ISERROR(SEARCH("A",S15)))</formula>
    </cfRule>
    <cfRule type="containsText" dxfId="10" priority="10" stopIfTrue="1" operator="containsText" text="M">
      <formula>NOT(ISERROR(SEARCH("M",S15)))</formula>
    </cfRule>
    <cfRule type="containsText" dxfId="9" priority="11" stopIfTrue="1" operator="containsText" text="B">
      <formula>NOT(ISERROR(SEARCH("B",S15)))</formula>
    </cfRule>
  </conditionalFormatting>
  <conditionalFormatting sqref="BC15">
    <cfRule type="containsText" dxfId="8" priority="2" stopIfTrue="1" operator="containsText" text="Alto">
      <formula>NOT(ISERROR(SEARCH("Alto",BC15)))</formula>
    </cfRule>
    <cfRule type="containsText" dxfId="7" priority="3" stopIfTrue="1" operator="containsText" text="Medio">
      <formula>NOT(ISERROR(SEARCH("Medio",BC15)))</formula>
    </cfRule>
    <cfRule type="containsText" dxfId="6" priority="4" stopIfTrue="1" operator="containsText" text="Basso">
      <formula>NOT(ISERROR(SEARCH("Basso",BC15)))</formula>
    </cfRule>
  </conditionalFormatting>
  <dataValidations count="1">
    <dataValidation type="list" allowBlank="1" showInputMessage="1" showErrorMessage="1" errorTitle="Valore non ammesso" error="Immettere solo i valori ammissibili:&#10;1: Basso - 2: Medio - 3: Alto - 4: Molto Alto&#10;(Lasciare la cella vuota se &quot;non applicabile&quot;)" sqref="G15:P17">
      <formula1>"1,2,3,4"</formula1>
    </dataValidation>
  </dataValidations>
  <printOptions horizontalCentered="1"/>
  <pageMargins left="0" right="0" top="0" bottom="0" header="0" footer="0"/>
  <pageSetup paperSize="8" scale="46" fitToHeight="0" orientation="landscape" r:id="rId1"/>
  <headerFooter>
    <oddFooter>&amp;L&amp;"Arial Narrow,Normale"&amp;F - &amp;A&amp;C&amp;"Arial Narrow,Normale"&amp;P / &amp;N&amp;R&amp;"Arial Narrow,Normale"&amp;D</oddFooter>
  </headerFooter>
  <drawing r:id="rId2"/>
</worksheet>
</file>

<file path=xl/worksheets/sheet3.xml><?xml version="1.0" encoding="utf-8"?>
<worksheet xmlns="http://schemas.openxmlformats.org/spreadsheetml/2006/main" xmlns:r="http://schemas.openxmlformats.org/officeDocument/2006/relationships">
  <sheetPr codeName="Foglio3">
    <pageSetUpPr fitToPage="1"/>
  </sheetPr>
  <dimension ref="A1:AR44"/>
  <sheetViews>
    <sheetView showGridLines="0" tabSelected="1" zoomScale="115" zoomScaleNormal="115" zoomScaleSheetLayoutView="115" workbookViewId="0">
      <selection activeCell="E3" sqref="E3"/>
    </sheetView>
  </sheetViews>
  <sheetFormatPr defaultRowHeight="13.5"/>
  <cols>
    <col min="1" max="1" width="3.42578125" style="6" customWidth="1"/>
    <col min="2" max="2" width="23.85546875" style="6" customWidth="1"/>
    <col min="3" max="3" width="0.7109375" style="50" hidden="1" customWidth="1"/>
    <col min="4" max="4" width="15.85546875" style="6" hidden="1" customWidth="1"/>
    <col min="5" max="5" width="16.85546875" style="6" customWidth="1"/>
    <col min="6" max="6" width="0.42578125" style="41" hidden="1" customWidth="1"/>
    <col min="7" max="7" width="2.42578125" style="6" customWidth="1"/>
    <col min="8" max="8" width="24.42578125" style="6" customWidth="1"/>
    <col min="9" max="9" width="0.7109375" style="50" customWidth="1"/>
    <col min="10" max="38" width="3.85546875" style="6" customWidth="1"/>
    <col min="39" max="39" width="11.28515625" style="4" hidden="1" customWidth="1"/>
    <col min="40" max="40" width="0.7109375" style="50" customWidth="1"/>
    <col min="41" max="41" width="15.85546875" style="6" hidden="1" customWidth="1"/>
    <col min="42" max="42" width="16.85546875" style="6" customWidth="1"/>
    <col min="43" max="16384" width="9.140625" style="6"/>
  </cols>
  <sheetData>
    <row r="1" spans="1:44" s="1" customFormat="1" ht="18">
      <c r="A1" s="2" t="s">
        <v>119</v>
      </c>
      <c r="C1" s="49"/>
      <c r="D1" s="1" t="s">
        <v>128</v>
      </c>
      <c r="E1" s="149" t="str">
        <f>'0. Questionario DPIA'!D1</f>
        <v>BELLUNO</v>
      </c>
      <c r="F1" s="44"/>
      <c r="I1" s="49"/>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9"/>
      <c r="AN1" s="49"/>
    </row>
    <row r="2" spans="1:44" s="1" customFormat="1" ht="16.5">
      <c r="A2" s="147" t="s">
        <v>84</v>
      </c>
      <c r="C2" s="49"/>
      <c r="F2" s="44"/>
      <c r="I2" s="49"/>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9"/>
      <c r="AN2" s="49"/>
    </row>
    <row r="3" spans="1:44" ht="12.75" customHeight="1">
      <c r="A3" s="40"/>
    </row>
    <row r="4" spans="1:44" ht="19.5" customHeight="1">
      <c r="A4" s="252" t="s">
        <v>95</v>
      </c>
      <c r="B4" s="253"/>
      <c r="C4" s="118"/>
      <c r="D4" s="267" t="s">
        <v>51</v>
      </c>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9"/>
    </row>
    <row r="5" spans="1:44" s="41" customFormat="1" ht="3.75" customHeight="1">
      <c r="A5" s="56"/>
      <c r="B5" s="56"/>
      <c r="C5" s="52"/>
      <c r="D5" s="58"/>
      <c r="E5" s="58"/>
      <c r="F5" s="42"/>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9"/>
      <c r="AP5" s="59"/>
    </row>
    <row r="6" spans="1:44" ht="19.5" customHeight="1">
      <c r="A6" s="254" t="s">
        <v>40</v>
      </c>
      <c r="B6" s="257" t="s">
        <v>39</v>
      </c>
      <c r="C6" s="65"/>
      <c r="D6" s="279" t="s">
        <v>102</v>
      </c>
      <c r="E6" s="280"/>
      <c r="F6" s="42"/>
      <c r="G6" s="304" t="s">
        <v>52</v>
      </c>
      <c r="H6" s="305"/>
      <c r="I6" s="65"/>
      <c r="J6" s="223" t="s">
        <v>91</v>
      </c>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79"/>
      <c r="AO6" s="175" t="s">
        <v>93</v>
      </c>
      <c r="AP6" s="177"/>
    </row>
    <row r="7" spans="1:44" s="41" customFormat="1" ht="3.75" customHeight="1">
      <c r="A7" s="255"/>
      <c r="B7" s="258"/>
      <c r="C7" s="65"/>
      <c r="D7" s="281"/>
      <c r="E7" s="282"/>
      <c r="F7" s="42"/>
      <c r="G7" s="306"/>
      <c r="H7" s="307"/>
      <c r="I7" s="115"/>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65"/>
      <c r="AO7" s="178"/>
      <c r="AP7" s="180"/>
    </row>
    <row r="8" spans="1:44" ht="19.5" customHeight="1">
      <c r="A8" s="255"/>
      <c r="B8" s="258"/>
      <c r="C8" s="55"/>
      <c r="D8" s="283"/>
      <c r="E8" s="284"/>
      <c r="F8" s="42"/>
      <c r="G8" s="308"/>
      <c r="H8" s="309"/>
      <c r="I8" s="116"/>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AM8" s="303"/>
      <c r="AN8" s="55"/>
      <c r="AO8" s="178"/>
      <c r="AP8" s="180"/>
    </row>
    <row r="9" spans="1:44" ht="19.5" customHeight="1">
      <c r="A9" s="255"/>
      <c r="B9" s="258"/>
      <c r="C9" s="66"/>
      <c r="D9" s="296" t="s">
        <v>92</v>
      </c>
      <c r="E9" s="297"/>
      <c r="F9" s="42"/>
      <c r="G9" s="310" t="s">
        <v>0</v>
      </c>
      <c r="H9" s="288" t="s">
        <v>1</v>
      </c>
      <c r="I9" s="117"/>
      <c r="J9" s="291" t="s">
        <v>30</v>
      </c>
      <c r="K9" s="292"/>
      <c r="L9" s="292"/>
      <c r="M9" s="292"/>
      <c r="N9" s="292"/>
      <c r="O9" s="292"/>
      <c r="P9" s="292"/>
      <c r="Q9" s="292"/>
      <c r="R9" s="292"/>
      <c r="S9" s="293"/>
      <c r="T9" s="291" t="s">
        <v>34</v>
      </c>
      <c r="U9" s="292"/>
      <c r="V9" s="292"/>
      <c r="W9" s="292"/>
      <c r="X9" s="292"/>
      <c r="Y9" s="292"/>
      <c r="Z9" s="293"/>
      <c r="AA9" s="291" t="s">
        <v>44</v>
      </c>
      <c r="AB9" s="292"/>
      <c r="AC9" s="292"/>
      <c r="AD9" s="292"/>
      <c r="AE9" s="292"/>
      <c r="AF9" s="292"/>
      <c r="AG9" s="292"/>
      <c r="AH9" s="292"/>
      <c r="AI9" s="292"/>
      <c r="AJ9" s="292"/>
      <c r="AK9" s="292"/>
      <c r="AL9" s="293"/>
      <c r="AM9" s="313" t="s">
        <v>81</v>
      </c>
      <c r="AN9" s="66"/>
      <c r="AO9" s="178"/>
      <c r="AP9" s="180"/>
    </row>
    <row r="10" spans="1:44" ht="13.5" hidden="1" customHeight="1">
      <c r="A10" s="255"/>
      <c r="B10" s="258"/>
      <c r="C10" s="66"/>
      <c r="D10" s="296"/>
      <c r="E10" s="297"/>
      <c r="F10" s="42"/>
      <c r="G10" s="311"/>
      <c r="H10" s="289"/>
      <c r="I10" s="117"/>
      <c r="J10" s="275">
        <v>0.5</v>
      </c>
      <c r="K10" s="276"/>
      <c r="L10" s="276"/>
      <c r="M10" s="276"/>
      <c r="N10" s="276"/>
      <c r="O10" s="276"/>
      <c r="P10" s="276"/>
      <c r="Q10" s="276"/>
      <c r="R10" s="276"/>
      <c r="S10" s="277"/>
      <c r="T10" s="275">
        <v>0.2</v>
      </c>
      <c r="U10" s="276"/>
      <c r="V10" s="276"/>
      <c r="W10" s="276"/>
      <c r="X10" s="276"/>
      <c r="Y10" s="276"/>
      <c r="Z10" s="277"/>
      <c r="AA10" s="275">
        <v>0.3</v>
      </c>
      <c r="AB10" s="276"/>
      <c r="AC10" s="276"/>
      <c r="AD10" s="276"/>
      <c r="AE10" s="276"/>
      <c r="AF10" s="276"/>
      <c r="AG10" s="276"/>
      <c r="AH10" s="276"/>
      <c r="AI10" s="276"/>
      <c r="AJ10" s="276"/>
      <c r="AK10" s="276"/>
      <c r="AL10" s="277"/>
      <c r="AM10" s="313"/>
      <c r="AN10" s="66"/>
      <c r="AO10" s="178"/>
      <c r="AP10" s="180"/>
    </row>
    <row r="11" spans="1:44" ht="12.6" customHeight="1">
      <c r="A11" s="255"/>
      <c r="B11" s="258"/>
      <c r="C11" s="66"/>
      <c r="D11" s="296"/>
      <c r="E11" s="297"/>
      <c r="F11" s="42"/>
      <c r="G11" s="311"/>
      <c r="H11" s="289"/>
      <c r="I11" s="117"/>
      <c r="J11" s="20">
        <v>1</v>
      </c>
      <c r="K11" s="21">
        <f>+J11+1</f>
        <v>2</v>
      </c>
      <c r="L11" s="21">
        <f>+K11+1</f>
        <v>3</v>
      </c>
      <c r="M11" s="21">
        <f>+L11+1</f>
        <v>4</v>
      </c>
      <c r="N11" s="21">
        <v>5</v>
      </c>
      <c r="O11" s="21">
        <f t="shared" ref="O11:AL11" si="0">+N11+1</f>
        <v>6</v>
      </c>
      <c r="P11" s="21">
        <f t="shared" si="0"/>
        <v>7</v>
      </c>
      <c r="Q11" s="21">
        <f t="shared" si="0"/>
        <v>8</v>
      </c>
      <c r="R11" s="21">
        <f t="shared" si="0"/>
        <v>9</v>
      </c>
      <c r="S11" s="22">
        <f t="shared" si="0"/>
        <v>10</v>
      </c>
      <c r="T11" s="20">
        <v>1</v>
      </c>
      <c r="U11" s="21">
        <v>2</v>
      </c>
      <c r="V11" s="21">
        <v>3</v>
      </c>
      <c r="W11" s="21">
        <f t="shared" si="0"/>
        <v>4</v>
      </c>
      <c r="X11" s="21">
        <f t="shared" si="0"/>
        <v>5</v>
      </c>
      <c r="Y11" s="21">
        <f t="shared" si="0"/>
        <v>6</v>
      </c>
      <c r="Z11" s="22">
        <f t="shared" si="0"/>
        <v>7</v>
      </c>
      <c r="AA11" s="20">
        <v>1</v>
      </c>
      <c r="AB11" s="21">
        <f t="shared" si="0"/>
        <v>2</v>
      </c>
      <c r="AC11" s="21">
        <f t="shared" si="0"/>
        <v>3</v>
      </c>
      <c r="AD11" s="21">
        <f t="shared" si="0"/>
        <v>4</v>
      </c>
      <c r="AE11" s="21">
        <f t="shared" si="0"/>
        <v>5</v>
      </c>
      <c r="AF11" s="21">
        <f t="shared" si="0"/>
        <v>6</v>
      </c>
      <c r="AG11" s="21">
        <f t="shared" si="0"/>
        <v>7</v>
      </c>
      <c r="AH11" s="21">
        <f t="shared" si="0"/>
        <v>8</v>
      </c>
      <c r="AI11" s="21">
        <f t="shared" si="0"/>
        <v>9</v>
      </c>
      <c r="AJ11" s="21">
        <f t="shared" si="0"/>
        <v>10</v>
      </c>
      <c r="AK11" s="21">
        <f t="shared" si="0"/>
        <v>11</v>
      </c>
      <c r="AL11" s="22">
        <f t="shared" si="0"/>
        <v>12</v>
      </c>
      <c r="AM11" s="313"/>
      <c r="AN11" s="66"/>
      <c r="AO11" s="178"/>
      <c r="AP11" s="180"/>
    </row>
    <row r="12" spans="1:44" ht="36.75" customHeight="1">
      <c r="A12" s="255"/>
      <c r="B12" s="258"/>
      <c r="C12" s="66"/>
      <c r="D12" s="296"/>
      <c r="E12" s="297"/>
      <c r="F12" s="42" t="s">
        <v>118</v>
      </c>
      <c r="G12" s="311"/>
      <c r="H12" s="289"/>
      <c r="I12" s="117"/>
      <c r="J12" s="273" t="s">
        <v>8</v>
      </c>
      <c r="K12" s="274" t="s">
        <v>9</v>
      </c>
      <c r="L12" s="274" t="s">
        <v>10</v>
      </c>
      <c r="M12" s="274" t="s">
        <v>11</v>
      </c>
      <c r="N12" s="274" t="s">
        <v>16</v>
      </c>
      <c r="O12" s="274" t="s">
        <v>18</v>
      </c>
      <c r="P12" s="274" t="s">
        <v>19</v>
      </c>
      <c r="Q12" s="274" t="s">
        <v>20</v>
      </c>
      <c r="R12" s="274" t="s">
        <v>42</v>
      </c>
      <c r="S12" s="278" t="s">
        <v>22</v>
      </c>
      <c r="T12" s="273" t="s">
        <v>13</v>
      </c>
      <c r="U12" s="274" t="s">
        <v>21</v>
      </c>
      <c r="V12" s="274" t="s">
        <v>27</v>
      </c>
      <c r="W12" s="274" t="s">
        <v>24</v>
      </c>
      <c r="X12" s="274" t="s">
        <v>25</v>
      </c>
      <c r="Y12" s="274" t="s">
        <v>26</v>
      </c>
      <c r="Z12" s="278" t="s">
        <v>45</v>
      </c>
      <c r="AA12" s="273" t="s">
        <v>43</v>
      </c>
      <c r="AB12" s="274" t="s">
        <v>41</v>
      </c>
      <c r="AC12" s="274" t="s">
        <v>12</v>
      </c>
      <c r="AD12" s="274" t="s">
        <v>14</v>
      </c>
      <c r="AE12" s="274" t="s">
        <v>15</v>
      </c>
      <c r="AF12" s="274" t="s">
        <v>17</v>
      </c>
      <c r="AG12" s="274" t="s">
        <v>46</v>
      </c>
      <c r="AH12" s="274" t="s">
        <v>23</v>
      </c>
      <c r="AI12" s="274" t="s">
        <v>47</v>
      </c>
      <c r="AJ12" s="274" t="s">
        <v>48</v>
      </c>
      <c r="AK12" s="274" t="s">
        <v>28</v>
      </c>
      <c r="AL12" s="278" t="s">
        <v>29</v>
      </c>
      <c r="AM12" s="313"/>
      <c r="AN12" s="66"/>
      <c r="AO12" s="178"/>
      <c r="AP12" s="180"/>
    </row>
    <row r="13" spans="1:44" ht="135.75" customHeight="1">
      <c r="A13" s="255"/>
      <c r="B13" s="258"/>
      <c r="C13" s="66"/>
      <c r="D13" s="298"/>
      <c r="E13" s="299"/>
      <c r="F13" s="42"/>
      <c r="G13" s="312"/>
      <c r="H13" s="290"/>
      <c r="I13" s="117"/>
      <c r="J13" s="273"/>
      <c r="K13" s="274"/>
      <c r="L13" s="274"/>
      <c r="M13" s="274"/>
      <c r="N13" s="274"/>
      <c r="O13" s="274"/>
      <c r="P13" s="274"/>
      <c r="Q13" s="274"/>
      <c r="R13" s="274"/>
      <c r="S13" s="278"/>
      <c r="T13" s="273"/>
      <c r="U13" s="274"/>
      <c r="V13" s="274"/>
      <c r="W13" s="274"/>
      <c r="X13" s="274"/>
      <c r="Y13" s="274"/>
      <c r="Z13" s="278"/>
      <c r="AA13" s="273"/>
      <c r="AB13" s="274"/>
      <c r="AC13" s="274"/>
      <c r="AD13" s="274"/>
      <c r="AE13" s="274"/>
      <c r="AF13" s="274"/>
      <c r="AG13" s="274"/>
      <c r="AH13" s="274"/>
      <c r="AI13" s="274"/>
      <c r="AJ13" s="274"/>
      <c r="AK13" s="274"/>
      <c r="AL13" s="278"/>
      <c r="AM13" s="313"/>
      <c r="AN13" s="66"/>
      <c r="AO13" s="178"/>
      <c r="AP13" s="180"/>
    </row>
    <row r="14" spans="1:44" ht="15.6" hidden="1" customHeight="1">
      <c r="A14" s="256"/>
      <c r="B14" s="260"/>
      <c r="C14" s="48"/>
      <c r="D14" s="113"/>
      <c r="E14" s="114"/>
      <c r="F14" s="42"/>
      <c r="G14" s="119"/>
      <c r="H14" s="120"/>
      <c r="I14" s="66"/>
      <c r="J14" s="16">
        <v>0.2</v>
      </c>
      <c r="K14" s="17">
        <v>0.05</v>
      </c>
      <c r="L14" s="17">
        <v>0.05</v>
      </c>
      <c r="M14" s="17">
        <v>0.2</v>
      </c>
      <c r="N14" s="17">
        <v>0.05</v>
      </c>
      <c r="O14" s="17">
        <v>0.05</v>
      </c>
      <c r="P14" s="17">
        <v>0.2</v>
      </c>
      <c r="Q14" s="17">
        <v>0.1</v>
      </c>
      <c r="R14" s="17">
        <v>0.05</v>
      </c>
      <c r="S14" s="18">
        <v>0.05</v>
      </c>
      <c r="T14" s="19">
        <v>0.05</v>
      </c>
      <c r="U14" s="14">
        <v>0.1</v>
      </c>
      <c r="V14" s="14">
        <v>0.2</v>
      </c>
      <c r="W14" s="14">
        <v>0.2</v>
      </c>
      <c r="X14" s="14">
        <v>0.1</v>
      </c>
      <c r="Y14" s="14">
        <v>0.1</v>
      </c>
      <c r="Z14" s="15">
        <v>0.25</v>
      </c>
      <c r="AA14" s="19">
        <v>0.05</v>
      </c>
      <c r="AB14" s="14">
        <v>0.05</v>
      </c>
      <c r="AC14" s="14">
        <v>0.15</v>
      </c>
      <c r="AD14" s="14">
        <v>0.05</v>
      </c>
      <c r="AE14" s="14">
        <v>0.15</v>
      </c>
      <c r="AF14" s="14">
        <v>0.15</v>
      </c>
      <c r="AG14" s="14">
        <v>0.05</v>
      </c>
      <c r="AH14" s="14">
        <v>0.05</v>
      </c>
      <c r="AI14" s="14">
        <v>0.05</v>
      </c>
      <c r="AJ14" s="14">
        <v>0.05</v>
      </c>
      <c r="AK14" s="14">
        <v>0.15</v>
      </c>
      <c r="AL14" s="15">
        <v>0.05</v>
      </c>
      <c r="AM14" s="314"/>
      <c r="AN14" s="66"/>
      <c r="AO14" s="181"/>
      <c r="AP14" s="183"/>
    </row>
    <row r="15" spans="1:44" ht="26.45" customHeight="1">
      <c r="A15" s="285">
        <f>'0. Questionario DPIA'!A6</f>
        <v>1</v>
      </c>
      <c r="B15" s="240" t="s">
        <v>127</v>
      </c>
      <c r="C15" s="47"/>
      <c r="D15" s="36">
        <f>'1. Stima rischio potenziale'!BB15</f>
        <v>4</v>
      </c>
      <c r="E15" s="190" t="str">
        <f>IF(MAX($D15:$D17)=0,"",IF(MAX($D15:$D17)=1,"Basso",IF(MAX($D15:$D17)=2,"Medio",IF(MAX($D15:$D17)&gt;=3,"Alto"))))</f>
        <v>Alto</v>
      </c>
      <c r="F15" s="43"/>
      <c r="G15" s="86" t="s">
        <v>31</v>
      </c>
      <c r="H15" s="72" t="s">
        <v>5</v>
      </c>
      <c r="I15" s="39"/>
      <c r="J15" s="87">
        <v>0</v>
      </c>
      <c r="K15" s="88">
        <v>4</v>
      </c>
      <c r="L15" s="88">
        <v>1</v>
      </c>
      <c r="M15" s="88">
        <v>3</v>
      </c>
      <c r="N15" s="88">
        <v>3</v>
      </c>
      <c r="O15" s="88">
        <v>3</v>
      </c>
      <c r="P15" s="89"/>
      <c r="Q15" s="88"/>
      <c r="R15" s="88">
        <v>2</v>
      </c>
      <c r="S15" s="90">
        <v>2</v>
      </c>
      <c r="T15" s="91">
        <v>4</v>
      </c>
      <c r="U15" s="92">
        <v>2</v>
      </c>
      <c r="V15" s="92">
        <v>3</v>
      </c>
      <c r="W15" s="92">
        <v>3</v>
      </c>
      <c r="X15" s="92">
        <v>3</v>
      </c>
      <c r="Y15" s="92">
        <v>3</v>
      </c>
      <c r="Z15" s="93">
        <v>3</v>
      </c>
      <c r="AA15" s="87">
        <v>2</v>
      </c>
      <c r="AB15" s="89"/>
      <c r="AC15" s="88">
        <v>2</v>
      </c>
      <c r="AD15" s="88">
        <v>1</v>
      </c>
      <c r="AE15" s="88">
        <v>2</v>
      </c>
      <c r="AF15" s="88">
        <v>1</v>
      </c>
      <c r="AG15" s="88">
        <v>3</v>
      </c>
      <c r="AH15" s="89"/>
      <c r="AI15" s="88">
        <v>1</v>
      </c>
      <c r="AJ15" s="88">
        <v>2</v>
      </c>
      <c r="AK15" s="88">
        <v>3</v>
      </c>
      <c r="AL15" s="90">
        <v>1</v>
      </c>
      <c r="AM15" s="76">
        <f>(((SUMPRODUCT($J$14:$S$14,J15:S15))*$J$10)+((SUMPRODUCT($T$14:$Z$14,T15:Z15))*$T$10)+((SUMPRODUCT($AA$14:$AL$14,AA15:AL15))*$AA$10))/(4/0.9)</f>
        <v>0.39937500000000004</v>
      </c>
      <c r="AN15" s="39"/>
      <c r="AO15" s="109">
        <f>IF($D15="","",$D15*(1-$AM15))</f>
        <v>2.4024999999999999</v>
      </c>
      <c r="AP15" s="190" t="s">
        <v>126</v>
      </c>
      <c r="AR15" s="75"/>
    </row>
    <row r="16" spans="1:44" ht="26.45" customHeight="1">
      <c r="A16" s="286"/>
      <c r="B16" s="241"/>
      <c r="C16" s="47"/>
      <c r="D16" s="37">
        <f>'1. Stima rischio potenziale'!BB16</f>
        <v>4</v>
      </c>
      <c r="E16" s="191"/>
      <c r="F16" s="43"/>
      <c r="G16" s="11" t="s">
        <v>32</v>
      </c>
      <c r="H16" s="73" t="s">
        <v>6</v>
      </c>
      <c r="I16" s="39"/>
      <c r="J16" s="94"/>
      <c r="K16" s="95"/>
      <c r="L16" s="96">
        <v>1</v>
      </c>
      <c r="M16" s="96">
        <v>3</v>
      </c>
      <c r="N16" s="95"/>
      <c r="O16" s="95"/>
      <c r="P16" s="96">
        <v>1</v>
      </c>
      <c r="Q16" s="95"/>
      <c r="R16" s="96">
        <v>2</v>
      </c>
      <c r="S16" s="97"/>
      <c r="T16" s="98">
        <v>2</v>
      </c>
      <c r="U16" s="99">
        <v>2</v>
      </c>
      <c r="V16" s="99">
        <v>4</v>
      </c>
      <c r="W16" s="99">
        <v>4</v>
      </c>
      <c r="X16" s="99">
        <v>4</v>
      </c>
      <c r="Y16" s="99">
        <v>4</v>
      </c>
      <c r="Z16" s="100">
        <v>4</v>
      </c>
      <c r="AA16" s="94"/>
      <c r="AB16" s="95"/>
      <c r="AC16" s="96">
        <v>2</v>
      </c>
      <c r="AD16" s="95"/>
      <c r="AE16" s="96">
        <v>1</v>
      </c>
      <c r="AF16" s="96">
        <v>2</v>
      </c>
      <c r="AG16" s="95"/>
      <c r="AH16" s="95"/>
      <c r="AI16" s="95"/>
      <c r="AJ16" s="96">
        <v>4</v>
      </c>
      <c r="AK16" s="96">
        <v>4</v>
      </c>
      <c r="AL16" s="101">
        <v>3</v>
      </c>
      <c r="AM16" s="77">
        <f>(((SUMPRODUCT($J$14:$S$14,J16:S16))*$J$10)+((SUMPRODUCT($T$14:$Z$14,T16:Z16))*$T$10)+((SUMPRODUCT($AA$14:$AL$14,AA16:AL16))*$AA$10))/(4/0.9)</f>
        <v>0.388125</v>
      </c>
      <c r="AN16" s="39"/>
      <c r="AO16" s="110">
        <f>IF($D16="","",$D16*(1-$AM16))</f>
        <v>2.4474999999999998</v>
      </c>
      <c r="AP16" s="191"/>
    </row>
    <row r="17" spans="1:42" ht="26.45" customHeight="1">
      <c r="A17" s="287"/>
      <c r="B17" s="242"/>
      <c r="C17" s="47"/>
      <c r="D17" s="38">
        <f>'1. Stima rischio potenziale'!BB17</f>
        <v>4</v>
      </c>
      <c r="E17" s="192"/>
      <c r="F17" s="43"/>
      <c r="G17" s="12" t="s">
        <v>33</v>
      </c>
      <c r="H17" s="74" t="s">
        <v>7</v>
      </c>
      <c r="I17" s="39"/>
      <c r="J17" s="102"/>
      <c r="K17" s="103"/>
      <c r="L17" s="104">
        <v>2</v>
      </c>
      <c r="M17" s="104">
        <v>2</v>
      </c>
      <c r="N17" s="104">
        <v>3</v>
      </c>
      <c r="O17" s="103"/>
      <c r="P17" s="104">
        <v>1</v>
      </c>
      <c r="Q17" s="103"/>
      <c r="R17" s="104">
        <v>2</v>
      </c>
      <c r="S17" s="105">
        <v>1</v>
      </c>
      <c r="T17" s="106">
        <v>2</v>
      </c>
      <c r="U17" s="107">
        <v>2</v>
      </c>
      <c r="V17" s="107">
        <v>3</v>
      </c>
      <c r="W17" s="107">
        <v>3</v>
      </c>
      <c r="X17" s="107">
        <v>4</v>
      </c>
      <c r="Y17" s="107">
        <v>4</v>
      </c>
      <c r="Z17" s="108">
        <v>4</v>
      </c>
      <c r="AA17" s="102"/>
      <c r="AB17" s="104">
        <v>2</v>
      </c>
      <c r="AC17" s="104">
        <v>3</v>
      </c>
      <c r="AD17" s="103"/>
      <c r="AE17" s="104">
        <v>3</v>
      </c>
      <c r="AF17" s="104">
        <v>3</v>
      </c>
      <c r="AG17" s="104">
        <v>3</v>
      </c>
      <c r="AH17" s="104">
        <v>1</v>
      </c>
      <c r="AI17" s="103"/>
      <c r="AJ17" s="104">
        <v>4</v>
      </c>
      <c r="AK17" s="104">
        <v>4</v>
      </c>
      <c r="AL17" s="105">
        <v>4</v>
      </c>
      <c r="AM17" s="78">
        <f>(((SUMPRODUCT($J$14:$S$14,J17:S17))*$J$10)+((SUMPRODUCT($T$14:$Z$14,T17:Z17))*$T$10)+((SUMPRODUCT($AA$14:$AL$14,AA17:AL17))*$AA$10))/(4/0.9)</f>
        <v>0.43987500000000002</v>
      </c>
      <c r="AN17" s="39"/>
      <c r="AO17" s="111">
        <f>IF($D17="","",$D17*(1-$AM17))</f>
        <v>2.2404999999999999</v>
      </c>
      <c r="AP17" s="192"/>
    </row>
    <row r="18" spans="1:42">
      <c r="A18" s="8"/>
      <c r="B18" s="8"/>
    </row>
    <row r="19" spans="1:42">
      <c r="T19" s="24"/>
      <c r="U19" s="24"/>
      <c r="V19" s="24"/>
      <c r="W19" s="24"/>
      <c r="X19" s="24"/>
      <c r="Y19" s="24"/>
      <c r="Z19" s="24"/>
      <c r="AE19" s="112"/>
      <c r="AM19" s="25"/>
    </row>
    <row r="20" spans="1:42">
      <c r="T20" s="24"/>
      <c r="U20" s="24"/>
      <c r="V20" s="24"/>
      <c r="W20" s="24"/>
      <c r="X20" s="24"/>
      <c r="Y20" s="24"/>
      <c r="Z20" s="24"/>
      <c r="AM20" s="23"/>
    </row>
    <row r="21" spans="1:42" ht="13.5" customHeight="1">
      <c r="B21" s="139" t="s">
        <v>94</v>
      </c>
      <c r="D21" s="301" t="str">
        <f>'1. Stima rischio potenziale'!T23</f>
        <v>1.6.2020</v>
      </c>
      <c r="E21" s="301"/>
      <c r="F21" s="294"/>
      <c r="G21" s="294"/>
      <c r="H21" s="294"/>
      <c r="I21" s="27"/>
      <c r="J21" s="27"/>
      <c r="K21" s="27"/>
      <c r="L21" s="27"/>
      <c r="M21" s="27"/>
      <c r="N21" s="27"/>
      <c r="O21" s="27"/>
      <c r="P21" s="302" t="s">
        <v>96</v>
      </c>
      <c r="Q21" s="302"/>
      <c r="R21" s="302"/>
      <c r="S21" s="302"/>
      <c r="T21" s="302"/>
      <c r="U21" s="302"/>
      <c r="V21" s="302"/>
      <c r="W21" s="302"/>
      <c r="X21" s="302"/>
    </row>
    <row r="22" spans="1:42" ht="13.5" customHeight="1">
      <c r="E22" s="4"/>
      <c r="F22" s="50"/>
      <c r="G22" s="27"/>
      <c r="H22" s="27"/>
      <c r="I22" s="27"/>
      <c r="J22" s="27"/>
      <c r="K22" s="27"/>
      <c r="L22" s="27"/>
      <c r="M22" s="27"/>
      <c r="N22" s="27"/>
      <c r="O22" s="27"/>
      <c r="P22" s="302"/>
      <c r="Q22" s="302"/>
      <c r="R22" s="302"/>
      <c r="S22" s="302"/>
      <c r="T22" s="302"/>
      <c r="U22" s="302"/>
      <c r="V22" s="302"/>
      <c r="W22" s="302"/>
      <c r="X22" s="302"/>
    </row>
    <row r="23" spans="1:42">
      <c r="E23" s="4"/>
      <c r="F23" s="50"/>
      <c r="G23" s="27"/>
      <c r="H23" s="27"/>
      <c r="I23" s="27"/>
      <c r="J23" s="27"/>
      <c r="K23" s="27"/>
      <c r="L23" s="27"/>
      <c r="M23" s="27"/>
      <c r="N23" s="27"/>
      <c r="O23" s="27"/>
      <c r="P23" s="27"/>
      <c r="Q23" s="27"/>
      <c r="R23" s="27"/>
      <c r="S23" s="27"/>
      <c r="T23" s="27"/>
      <c r="U23" s="27"/>
      <c r="V23" s="27"/>
      <c r="W23" s="27"/>
    </row>
    <row r="24" spans="1:42">
      <c r="E24" s="4"/>
      <c r="F24" s="50"/>
      <c r="G24" s="27"/>
      <c r="H24" s="27"/>
      <c r="I24" s="27"/>
      <c r="J24" s="27"/>
      <c r="K24" s="27"/>
      <c r="L24" s="27"/>
      <c r="M24" s="27"/>
      <c r="N24" s="27"/>
      <c r="O24" s="27"/>
      <c r="P24" s="27"/>
      <c r="Q24" s="295" t="s">
        <v>122</v>
      </c>
      <c r="R24" s="295"/>
      <c r="S24" s="295"/>
      <c r="T24" s="295"/>
      <c r="U24" s="295"/>
      <c r="V24" s="295"/>
      <c r="W24" s="295"/>
    </row>
    <row r="25" spans="1:42">
      <c r="E25" s="4"/>
      <c r="F25" s="50"/>
      <c r="G25" s="27"/>
      <c r="H25" s="27"/>
      <c r="I25" s="27"/>
      <c r="J25" s="27"/>
      <c r="K25" s="27"/>
      <c r="L25" s="27"/>
      <c r="M25" s="27"/>
      <c r="N25" s="27"/>
      <c r="O25" s="27"/>
      <c r="P25" s="300"/>
      <c r="Q25" s="300"/>
      <c r="R25" s="300"/>
      <c r="S25" s="300"/>
      <c r="T25" s="300"/>
      <c r="U25" s="300"/>
      <c r="V25" s="300"/>
      <c r="W25" s="300"/>
      <c r="X25" s="300"/>
    </row>
    <row r="26" spans="1:42">
      <c r="E26" s="4"/>
      <c r="F26" s="50"/>
      <c r="G26" s="27"/>
      <c r="H26" s="27"/>
      <c r="I26" s="27"/>
      <c r="J26" s="27"/>
      <c r="K26" s="27"/>
      <c r="L26" s="27"/>
      <c r="M26" s="27"/>
      <c r="N26" s="27"/>
      <c r="O26" s="27"/>
      <c r="P26" s="27"/>
      <c r="Q26" s="27"/>
      <c r="R26" s="27"/>
      <c r="S26" s="27"/>
      <c r="T26" s="27"/>
      <c r="U26" s="27"/>
      <c r="V26" s="27"/>
      <c r="W26" s="27"/>
    </row>
    <row r="37" spans="8:8">
      <c r="H37" s="5"/>
    </row>
    <row r="38" spans="8:8">
      <c r="H38" s="5"/>
    </row>
    <row r="39" spans="8:8">
      <c r="H39" s="5"/>
    </row>
    <row r="40" spans="8:8">
      <c r="H40" s="5"/>
    </row>
    <row r="41" spans="8:8">
      <c r="H41" s="5"/>
    </row>
    <row r="42" spans="8:8">
      <c r="H42" s="5"/>
    </row>
    <row r="43" spans="8:8">
      <c r="H43" s="5"/>
    </row>
    <row r="44" spans="8:8">
      <c r="H44" s="5"/>
    </row>
  </sheetData>
  <protectedRanges>
    <protectedRange sqref="AA15 AC15:AG15 AI15:AL15 AC16 AE16:AF16 AJ16:AL16 AB17:AC17 AE17:AH17 AJ17:AL17" name="IT_Organizzative"/>
    <protectedRange sqref="T15:Z17" name="Organizzative"/>
    <protectedRange sqref="J15:O15 Q15:S15 L16:M16 P16 R16 L17:N17 P17 R17:S17" name="IT"/>
    <protectedRange sqref="P23:X25" name="Firma Referente"/>
    <protectedRange sqref="E1" name="Automobile Club"/>
  </protectedRanges>
  <dataConsolidate/>
  <mergeCells count="56">
    <mergeCell ref="AP15:AP17"/>
    <mergeCell ref="F21:H21"/>
    <mergeCell ref="Q24:W24"/>
    <mergeCell ref="D9:E13"/>
    <mergeCell ref="P25:X25"/>
    <mergeCell ref="D21:E21"/>
    <mergeCell ref="P21:X22"/>
    <mergeCell ref="E15:E17"/>
    <mergeCell ref="J9:S9"/>
    <mergeCell ref="AO6:AP14"/>
    <mergeCell ref="AA9:AL9"/>
    <mergeCell ref="J6:AM8"/>
    <mergeCell ref="G6:H8"/>
    <mergeCell ref="G9:G13"/>
    <mergeCell ref="AM9:AM14"/>
    <mergeCell ref="J12:J13"/>
    <mergeCell ref="Y12:Y13"/>
    <mergeCell ref="U12:U13"/>
    <mergeCell ref="V12:V13"/>
    <mergeCell ref="A15:A17"/>
    <mergeCell ref="B15:B17"/>
    <mergeCell ref="H9:H13"/>
    <mergeCell ref="T9:Z9"/>
    <mergeCell ref="Z12:Z13"/>
    <mergeCell ref="A4:B4"/>
    <mergeCell ref="A6:A14"/>
    <mergeCell ref="B6:B14"/>
    <mergeCell ref="R12:R13"/>
    <mergeCell ref="S12:S13"/>
    <mergeCell ref="K12:K13"/>
    <mergeCell ref="J10:S10"/>
    <mergeCell ref="L12:L13"/>
    <mergeCell ref="P12:P13"/>
    <mergeCell ref="Q12:Q13"/>
    <mergeCell ref="O12:O13"/>
    <mergeCell ref="M12:M13"/>
    <mergeCell ref="N12:N13"/>
    <mergeCell ref="D4:AP4"/>
    <mergeCell ref="D6:E8"/>
    <mergeCell ref="AL12:AL13"/>
    <mergeCell ref="AA12:AA13"/>
    <mergeCell ref="AB12:AB13"/>
    <mergeCell ref="T10:Z10"/>
    <mergeCell ref="AA10:AL10"/>
    <mergeCell ref="W12:W13"/>
    <mergeCell ref="T12:T13"/>
    <mergeCell ref="AC12:AC13"/>
    <mergeCell ref="AJ12:AJ13"/>
    <mergeCell ref="AK12:AK13"/>
    <mergeCell ref="AD12:AD13"/>
    <mergeCell ref="AE12:AE13"/>
    <mergeCell ref="AF12:AF13"/>
    <mergeCell ref="AG12:AG13"/>
    <mergeCell ref="AH12:AH13"/>
    <mergeCell ref="AI12:AI13"/>
    <mergeCell ref="X12:X13"/>
  </mergeCells>
  <conditionalFormatting sqref="E15">
    <cfRule type="containsText" dxfId="5" priority="23" stopIfTrue="1" operator="containsText" text="Alto">
      <formula>NOT(ISERROR(SEARCH("Alto",E15)))</formula>
    </cfRule>
    <cfRule type="containsText" dxfId="4" priority="25" stopIfTrue="1" operator="containsText" text="Medio">
      <formula>NOT(ISERROR(SEARCH("Medio",E15)))</formula>
    </cfRule>
    <cfRule type="containsText" dxfId="3" priority="26" stopIfTrue="1" operator="containsText" text="Basso">
      <formula>NOT(ISERROR(SEARCH("Basso",E15)))</formula>
    </cfRule>
  </conditionalFormatting>
  <conditionalFormatting sqref="AP15">
    <cfRule type="containsText" dxfId="2" priority="2" stopIfTrue="1" operator="containsText" text="Alto">
      <formula>NOT(ISERROR(SEARCH("Alto",AP15)))</formula>
    </cfRule>
    <cfRule type="containsText" dxfId="1" priority="3" stopIfTrue="1" operator="containsText" text="Medio">
      <formula>NOT(ISERROR(SEARCH("Medio",AP15)))</formula>
    </cfRule>
    <cfRule type="containsText" dxfId="0" priority="4" stopIfTrue="1" operator="containsText" text="Basso">
      <formula>NOT(ISERROR(SEARCH("Basso",AP15)))</formula>
    </cfRule>
  </conditionalFormatting>
  <dataValidations count="3">
    <dataValidation type="list" allowBlank="1" showInputMessage="1" showErrorMessage="1" errorTitle="Valore non ammesso" error="Immettere solo i valori ammissibili:&#10;Cella vuota / 0: Non attuata - 1: Inadeguata - 2: Prevalentemente inadeguata - 3: Parzialmente adeguata - 4: Adeguata" sqref="T15:Z17">
      <formula1>"0,1,2,3,4"</formula1>
    </dataValidation>
    <dataValidation type="list" allowBlank="1" showInputMessage="1" showErrorMessage="1" errorTitle="Valore non ammesso" error="Immettere solo i valori ammissibili:&#10;Cella vuota / 0: Non attuata - 1: Inadeguata - 2: Prevalentemente inadeguata - 3: Parzialmente adeguata - 4: Adeguata" sqref="J15:O15 Q15:S15 L16:M17 N17 P16:P17 R16:R17 S17">
      <formula1>"0,1,2,3,4"</formula1>
    </dataValidation>
    <dataValidation type="list" allowBlank="1" showInputMessage="1" showErrorMessage="1" errorTitle="Valore non ammesso" error="Immettere solo i valori ammissibili:&#10;Cella vuota / 0: Non attuata - 1: Inadeguata - &#10;2: Prevalentemente inadeguata - 3: Parzialmente adeguata - 4: Adeguata" sqref="AA15 AC15:AG15 AI15:AL15 AC16 AE16:AF16 AJ16:AL17 AB17:AC17 AE17:AH17">
      <formula1>"0,1,2,3,4"</formula1>
    </dataValidation>
  </dataValidations>
  <printOptions horizontalCentered="1"/>
  <pageMargins left="0" right="0" top="0" bottom="0" header="0" footer="0"/>
  <pageSetup paperSize="9" scale="71" fitToHeight="0" orientation="landscape" r:id="rId1"/>
  <headerFooter>
    <oddFooter>&amp;L&amp;"Arial Narrow,Normale"&amp;9&amp;F - &amp;A&amp;C&amp;"Arial Narrow,Normale"&amp;9&amp;P / &amp;N&amp;R&amp;"Arial Narrow,Normale"&amp;9&amp;D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0. Questionario DPIA</vt:lpstr>
      <vt:lpstr>1. Stima rischio potenziale</vt:lpstr>
      <vt:lpstr>2. Stima rischio residuo</vt:lpstr>
      <vt:lpstr>'0. Questionario DPIA'!Area_stampa</vt:lpstr>
      <vt:lpstr>'1. Stima rischio potenziale'!Area_stampa</vt:lpstr>
      <vt:lpstr>'2. Stima rischio residuo'!Area_stampa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FGM;aci informatica s.p.a.</dc:creator>
  <cp:lastModifiedBy>Direzione</cp:lastModifiedBy>
  <cp:lastPrinted>2019-12-19T12:36:31Z</cp:lastPrinted>
  <dcterms:created xsi:type="dcterms:W3CDTF">2012-11-05T17:28:46Z</dcterms:created>
  <dcterms:modified xsi:type="dcterms:W3CDTF">2020-07-07T09:08:01Z</dcterms:modified>
</cp:coreProperties>
</file>